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245" windowHeight="37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'Hoja1'!$A$1:$U$178</definedName>
  </definedNames>
  <calcPr fullCalcOnLoad="1"/>
</workbook>
</file>

<file path=xl/sharedStrings.xml><?xml version="1.0" encoding="utf-8"?>
<sst xmlns="http://schemas.openxmlformats.org/spreadsheetml/2006/main" count="144" uniqueCount="75">
  <si>
    <t>Premi</t>
  </si>
  <si>
    <t>Acumulat</t>
  </si>
  <si>
    <t>Presidencial</t>
  </si>
  <si>
    <t>Pentatló</t>
  </si>
  <si>
    <t>Estiu</t>
  </si>
  <si>
    <t>Timbes</t>
  </si>
  <si>
    <t>Ponderat</t>
  </si>
  <si>
    <t>Factor</t>
  </si>
  <si>
    <t>Copa</t>
  </si>
  <si>
    <t>Total</t>
  </si>
  <si>
    <t>Torneigs</t>
  </si>
  <si>
    <t>Jugador</t>
  </si>
  <si>
    <t>Posició</t>
  </si>
  <si>
    <t>Botifarra St. Maure</t>
  </si>
  <si>
    <t>Jordi Marzá</t>
  </si>
  <si>
    <t>Carles Rodon</t>
  </si>
  <si>
    <t>Sergi Julià</t>
  </si>
  <si>
    <t>Jordi Marzà</t>
  </si>
  <si>
    <t>MVP 2019-20</t>
  </si>
  <si>
    <t>Goretti Salvadó</t>
  </si>
  <si>
    <t>Isidor Farré</t>
  </si>
  <si>
    <t>Núria Roca</t>
  </si>
  <si>
    <t>Josep Mª Grau</t>
  </si>
  <si>
    <t>MªAngels Estévez</t>
  </si>
  <si>
    <t>Manel Pérez</t>
  </si>
  <si>
    <t>Marc Vidal</t>
  </si>
  <si>
    <t>Rosa Carles</t>
  </si>
  <si>
    <t>Enric Vives</t>
  </si>
  <si>
    <t>Lucía Rebón</t>
  </si>
  <si>
    <t>Oscar Boixet</t>
  </si>
  <si>
    <t>Jordi Montiel</t>
  </si>
  <si>
    <t>Jaume Llobet</t>
  </si>
  <si>
    <t>Mayjo Nevado</t>
  </si>
  <si>
    <t>Manuel Díaz</t>
  </si>
  <si>
    <t>Josep Marquès</t>
  </si>
  <si>
    <t>Mariajo Nevado</t>
  </si>
  <si>
    <t>Carles</t>
  </si>
  <si>
    <t>Manel</t>
  </si>
  <si>
    <t>Jordi</t>
  </si>
  <si>
    <t>Cyber X</t>
  </si>
  <si>
    <t>Manolo</t>
  </si>
  <si>
    <t>Tito</t>
  </si>
  <si>
    <t>Núria</t>
  </si>
  <si>
    <t>Mariajo</t>
  </si>
  <si>
    <t>Grau</t>
  </si>
  <si>
    <t>Joan</t>
  </si>
  <si>
    <t>Sergi</t>
  </si>
  <si>
    <t>Nin</t>
  </si>
  <si>
    <t>Anna P.</t>
  </si>
  <si>
    <t>Nogué</t>
  </si>
  <si>
    <t>Gemma</t>
  </si>
  <si>
    <t>Sebas</t>
  </si>
  <si>
    <t>Goretti</t>
  </si>
  <si>
    <t>Òscar</t>
  </si>
  <si>
    <t>Marçal</t>
  </si>
  <si>
    <t>Rosa M.</t>
  </si>
  <si>
    <t>Lucía</t>
  </si>
  <si>
    <t>Lluisa</t>
  </si>
  <si>
    <t>Katy</t>
  </si>
  <si>
    <t>Angie</t>
  </si>
  <si>
    <t>Pol C.</t>
  </si>
  <si>
    <t>Celes</t>
  </si>
  <si>
    <t>Montse P.</t>
  </si>
  <si>
    <t>Joan Camprubí</t>
  </si>
  <si>
    <t>Josep Nin</t>
  </si>
  <si>
    <t>Anna Prats</t>
  </si>
  <si>
    <t>Montse Nogué</t>
  </si>
  <si>
    <t>Gemma Farreras</t>
  </si>
  <si>
    <t>Sebas Leno</t>
  </si>
  <si>
    <t>Rosa Mª Mercader</t>
  </si>
  <si>
    <t>Lluisa Jarne</t>
  </si>
  <si>
    <t>Angie Flores</t>
  </si>
  <si>
    <t>Pol Camprubí</t>
  </si>
  <si>
    <t>Montse Palafox</t>
  </si>
  <si>
    <t>Marçal Gené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</si>
</sst>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d/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0_ ;[Red]\-0\ "/>
  </numFmts>
  <fonts count="49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1" fontId="0" fillId="0" borderId="21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 horizontal="center"/>
      <protection/>
    </xf>
    <xf numFmtId="0" fontId="0" fillId="0" borderId="31" xfId="0" applyFill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39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9" fillId="0" borderId="0" xfId="52" applyFill="1" applyBorder="1">
      <alignment/>
      <protection/>
    </xf>
    <xf numFmtId="179" fontId="30" fillId="0" borderId="0" xfId="52" applyNumberFormat="1" applyFont="1" applyFill="1" applyBorder="1" applyAlignment="1">
      <alignment horizontal="right"/>
      <protection/>
    </xf>
    <xf numFmtId="1" fontId="29" fillId="0" borderId="0" xfId="52" applyNumberFormat="1" applyFill="1" applyBorder="1" applyAlignment="1">
      <alignment horizontal="right"/>
      <protection/>
    </xf>
    <xf numFmtId="0" fontId="46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3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80" fontId="0" fillId="0" borderId="39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" fontId="0" fillId="0" borderId="22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80" fontId="0" fillId="0" borderId="42" xfId="0" applyNumberFormat="1" applyFont="1" applyFill="1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180" fontId="0" fillId="0" borderId="45" xfId="0" applyNumberFormat="1" applyFont="1" applyFill="1" applyBorder="1" applyAlignment="1">
      <alignment/>
    </xf>
    <xf numFmtId="0" fontId="0" fillId="0" borderId="44" xfId="0" applyBorder="1" applyAlignment="1">
      <alignment horizontal="center" vertical="center"/>
    </xf>
    <xf numFmtId="180" fontId="0" fillId="0" borderId="45" xfId="0" applyNumberFormat="1" applyFont="1" applyFill="1" applyBorder="1" applyAlignment="1">
      <alignment/>
    </xf>
    <xf numFmtId="1" fontId="0" fillId="0" borderId="43" xfId="0" applyNumberFormat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196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17.140625" style="3" bestFit="1" customWidth="1"/>
    <col min="2" max="2" width="23.7109375" style="3" bestFit="1" customWidth="1"/>
    <col min="3" max="6" width="5.421875" style="3" customWidth="1"/>
    <col min="7" max="7" width="7.00390625" style="3" customWidth="1"/>
    <col min="8" max="8" width="5.7109375" style="3" customWidth="1"/>
    <col min="9" max="20" width="5.421875" style="3" customWidth="1"/>
    <col min="21" max="21" width="11.00390625" style="3" customWidth="1"/>
    <col min="22" max="16384" width="11.421875" style="3" customWidth="1"/>
  </cols>
  <sheetData>
    <row r="1" spans="1:21" ht="23.25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9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9" customFormat="1" ht="13.5" thickBot="1">
      <c r="A3" s="8" t="s">
        <v>12</v>
      </c>
      <c r="B3" s="8" t="s">
        <v>11</v>
      </c>
      <c r="C3" s="128" t="s">
        <v>2</v>
      </c>
      <c r="D3" s="129"/>
      <c r="E3" s="130"/>
      <c r="F3" s="131" t="s">
        <v>13</v>
      </c>
      <c r="G3" s="132"/>
      <c r="H3" s="133"/>
      <c r="I3" s="131" t="s">
        <v>3</v>
      </c>
      <c r="J3" s="132"/>
      <c r="K3" s="133"/>
      <c r="L3" s="131" t="s">
        <v>8</v>
      </c>
      <c r="M3" s="132"/>
      <c r="N3" s="133"/>
      <c r="O3" s="131" t="s">
        <v>4</v>
      </c>
      <c r="P3" s="132"/>
      <c r="Q3" s="133"/>
      <c r="R3" s="131" t="s">
        <v>5</v>
      </c>
      <c r="S3" s="132"/>
      <c r="T3" s="133"/>
      <c r="U3" s="40" t="s">
        <v>9</v>
      </c>
    </row>
    <row r="4" spans="1:21" s="9" customFormat="1" ht="13.5" thickBot="1">
      <c r="A4" s="23"/>
      <c r="B4" s="24"/>
      <c r="C4" s="30" t="s">
        <v>7</v>
      </c>
      <c r="D4" s="31">
        <v>2</v>
      </c>
      <c r="E4" s="25"/>
      <c r="F4" s="30" t="s">
        <v>7</v>
      </c>
      <c r="G4" s="31">
        <v>2</v>
      </c>
      <c r="H4" s="25"/>
      <c r="I4" s="30" t="s">
        <v>7</v>
      </c>
      <c r="J4" s="31">
        <v>2.5</v>
      </c>
      <c r="K4" s="25"/>
      <c r="L4" s="30" t="s">
        <v>7</v>
      </c>
      <c r="M4" s="31">
        <v>2</v>
      </c>
      <c r="N4" s="25"/>
      <c r="O4" s="30" t="s">
        <v>7</v>
      </c>
      <c r="P4" s="31">
        <v>2.5</v>
      </c>
      <c r="Q4" s="25"/>
      <c r="R4" s="30" t="s">
        <v>7</v>
      </c>
      <c r="S4" s="31">
        <v>3</v>
      </c>
      <c r="T4" s="25"/>
      <c r="U4" s="8"/>
    </row>
    <row r="5" spans="1:21" s="9" customFormat="1" ht="13.5" thickBot="1">
      <c r="A5" s="23"/>
      <c r="B5" s="24"/>
      <c r="C5" s="28" t="s">
        <v>0</v>
      </c>
      <c r="D5" s="32" t="s">
        <v>6</v>
      </c>
      <c r="E5" s="33" t="s">
        <v>1</v>
      </c>
      <c r="F5" s="28" t="s">
        <v>0</v>
      </c>
      <c r="G5" s="32" t="s">
        <v>6</v>
      </c>
      <c r="H5" s="33" t="s">
        <v>1</v>
      </c>
      <c r="I5" s="28" t="s">
        <v>0</v>
      </c>
      <c r="J5" s="32" t="s">
        <v>6</v>
      </c>
      <c r="K5" s="33" t="s">
        <v>1</v>
      </c>
      <c r="L5" s="28" t="s">
        <v>0</v>
      </c>
      <c r="M5" s="32" t="s">
        <v>6</v>
      </c>
      <c r="N5" s="33" t="s">
        <v>1</v>
      </c>
      <c r="O5" s="28" t="s">
        <v>0</v>
      </c>
      <c r="P5" s="32" t="s">
        <v>6</v>
      </c>
      <c r="Q5" s="33" t="s">
        <v>1</v>
      </c>
      <c r="R5" s="28" t="s">
        <v>0</v>
      </c>
      <c r="S5" s="32" t="s">
        <v>6</v>
      </c>
      <c r="T5" s="33" t="s">
        <v>1</v>
      </c>
      <c r="U5" s="36" t="s">
        <v>1</v>
      </c>
    </row>
    <row r="6" spans="1:22" ht="22.5" customHeight="1">
      <c r="A6" s="12">
        <f aca="true" t="shared" si="0" ref="A6:A40">RANK(U6,U$6:U$40)</f>
        <v>1</v>
      </c>
      <c r="B6" s="10" t="s">
        <v>15</v>
      </c>
      <c r="C6" s="26">
        <v>80</v>
      </c>
      <c r="D6" s="37">
        <f>+C6*D$4</f>
        <v>160</v>
      </c>
      <c r="E6" s="38">
        <f>+D6</f>
        <v>160</v>
      </c>
      <c r="F6" s="90">
        <v>40</v>
      </c>
      <c r="G6" s="37">
        <f aca="true" t="shared" si="1" ref="G6:G12">+F6*G$4</f>
        <v>80</v>
      </c>
      <c r="H6" s="38">
        <f aca="true" t="shared" si="2" ref="H6:H17">+G6+E6</f>
        <v>240</v>
      </c>
      <c r="I6" s="90">
        <v>5</v>
      </c>
      <c r="J6" s="37">
        <f>+I6*J$4</f>
        <v>12.5</v>
      </c>
      <c r="K6" s="38">
        <f aca="true" t="shared" si="3" ref="K6:K17">+J6+H6</f>
        <v>252.5</v>
      </c>
      <c r="L6" s="90">
        <v>40</v>
      </c>
      <c r="M6" s="37">
        <f>+L6*M$4</f>
        <v>80</v>
      </c>
      <c r="N6" s="38">
        <f aca="true" t="shared" si="4" ref="N6:N17">+M6+K6</f>
        <v>332.5</v>
      </c>
      <c r="O6" s="90">
        <v>80</v>
      </c>
      <c r="P6" s="37">
        <f>+O6*P$4</f>
        <v>200</v>
      </c>
      <c r="Q6" s="38">
        <f aca="true" t="shared" si="5" ref="Q6:Q17">+P6+N6</f>
        <v>532.5</v>
      </c>
      <c r="R6" s="90">
        <v>80</v>
      </c>
      <c r="S6" s="37">
        <f aca="true" t="shared" si="6" ref="S6:S13">+R6*S$4</f>
        <v>240</v>
      </c>
      <c r="T6" s="38">
        <f aca="true" t="shared" si="7" ref="T6:T40">+S6+Q6</f>
        <v>772.5</v>
      </c>
      <c r="U6" s="41">
        <f aca="true" t="shared" si="8" ref="U6:U40">+T6</f>
        <v>772.5</v>
      </c>
      <c r="V6" s="29"/>
    </row>
    <row r="7" spans="1:22" ht="22.5" customHeight="1">
      <c r="A7" s="13">
        <f t="shared" si="0"/>
        <v>2</v>
      </c>
      <c r="B7" s="11" t="s">
        <v>17</v>
      </c>
      <c r="C7" s="27">
        <v>40</v>
      </c>
      <c r="D7" s="34">
        <f>+C7*D$4</f>
        <v>80</v>
      </c>
      <c r="E7" s="35">
        <f>+D7</f>
        <v>80</v>
      </c>
      <c r="F7" s="91">
        <v>10</v>
      </c>
      <c r="G7" s="34">
        <f t="shared" si="1"/>
        <v>20</v>
      </c>
      <c r="H7" s="35">
        <f t="shared" si="2"/>
        <v>100</v>
      </c>
      <c r="I7" s="91">
        <v>80</v>
      </c>
      <c r="J7" s="34">
        <f>+I7*J$4</f>
        <v>200</v>
      </c>
      <c r="K7" s="35">
        <f t="shared" si="3"/>
        <v>300</v>
      </c>
      <c r="L7" s="91">
        <v>5</v>
      </c>
      <c r="M7" s="34">
        <f>+L7*M$4</f>
        <v>10</v>
      </c>
      <c r="N7" s="35">
        <f t="shared" si="4"/>
        <v>310</v>
      </c>
      <c r="O7" s="91">
        <v>20</v>
      </c>
      <c r="P7" s="34">
        <f>+O7*P$4</f>
        <v>50</v>
      </c>
      <c r="Q7" s="35">
        <f t="shared" si="5"/>
        <v>360</v>
      </c>
      <c r="R7" s="91">
        <v>40</v>
      </c>
      <c r="S7" s="34">
        <f t="shared" si="6"/>
        <v>120</v>
      </c>
      <c r="T7" s="35">
        <f t="shared" si="7"/>
        <v>480</v>
      </c>
      <c r="U7" s="42">
        <f t="shared" si="8"/>
        <v>480</v>
      </c>
      <c r="V7" s="29"/>
    </row>
    <row r="8" spans="1:22" ht="22.5" customHeight="1">
      <c r="A8" s="13">
        <f t="shared" si="0"/>
        <v>3</v>
      </c>
      <c r="B8" s="11" t="s">
        <v>16</v>
      </c>
      <c r="C8" s="27">
        <v>20</v>
      </c>
      <c r="D8" s="34">
        <f>+C8*D$4</f>
        <v>40</v>
      </c>
      <c r="E8" s="35">
        <f>+D8</f>
        <v>40</v>
      </c>
      <c r="F8" s="91"/>
      <c r="G8" s="34">
        <f t="shared" si="1"/>
        <v>0</v>
      </c>
      <c r="H8" s="35">
        <f t="shared" si="2"/>
        <v>40</v>
      </c>
      <c r="I8" s="91">
        <v>20</v>
      </c>
      <c r="J8" s="34">
        <f>+I8*J$4</f>
        <v>50</v>
      </c>
      <c r="K8" s="35">
        <f t="shared" si="3"/>
        <v>90</v>
      </c>
      <c r="L8" s="91">
        <v>80</v>
      </c>
      <c r="M8" s="34">
        <f>+L8*M$4</f>
        <v>160</v>
      </c>
      <c r="N8" s="35">
        <f t="shared" si="4"/>
        <v>250</v>
      </c>
      <c r="O8" s="91"/>
      <c r="P8" s="34"/>
      <c r="Q8" s="35">
        <f t="shared" si="5"/>
        <v>250</v>
      </c>
      <c r="R8" s="91">
        <v>0</v>
      </c>
      <c r="S8" s="34">
        <f t="shared" si="6"/>
        <v>0</v>
      </c>
      <c r="T8" s="35">
        <f t="shared" si="7"/>
        <v>250</v>
      </c>
      <c r="U8" s="42">
        <f t="shared" si="8"/>
        <v>250</v>
      </c>
      <c r="V8" s="29"/>
    </row>
    <row r="9" spans="1:22" ht="22.5" customHeight="1">
      <c r="A9" s="13">
        <f t="shared" si="0"/>
        <v>4</v>
      </c>
      <c r="B9" s="11" t="s">
        <v>24</v>
      </c>
      <c r="C9" s="91"/>
      <c r="D9" s="98">
        <f>+C9*D$4</f>
        <v>0</v>
      </c>
      <c r="E9" s="99">
        <f>+D9</f>
        <v>0</v>
      </c>
      <c r="F9" s="91">
        <v>0</v>
      </c>
      <c r="G9" s="34">
        <f t="shared" si="1"/>
        <v>0</v>
      </c>
      <c r="H9" s="35">
        <f t="shared" si="2"/>
        <v>0</v>
      </c>
      <c r="I9" s="91"/>
      <c r="J9" s="34"/>
      <c r="K9" s="35">
        <f t="shared" si="3"/>
        <v>0</v>
      </c>
      <c r="L9" s="91">
        <v>20</v>
      </c>
      <c r="M9" s="34">
        <f>+L9*M$4</f>
        <v>40</v>
      </c>
      <c r="N9" s="35">
        <f t="shared" si="4"/>
        <v>40</v>
      </c>
      <c r="O9" s="91">
        <v>40</v>
      </c>
      <c r="P9" s="34">
        <f>+O9*P$4</f>
        <v>100</v>
      </c>
      <c r="Q9" s="35">
        <f t="shared" si="5"/>
        <v>140</v>
      </c>
      <c r="R9" s="91">
        <v>10</v>
      </c>
      <c r="S9" s="34">
        <f t="shared" si="6"/>
        <v>30</v>
      </c>
      <c r="T9" s="35">
        <f t="shared" si="7"/>
        <v>170</v>
      </c>
      <c r="U9" s="42">
        <f t="shared" si="8"/>
        <v>170</v>
      </c>
      <c r="V9" s="29"/>
    </row>
    <row r="10" spans="1:22" ht="22.5" customHeight="1">
      <c r="A10" s="13">
        <f t="shared" si="0"/>
        <v>5</v>
      </c>
      <c r="B10" s="11" t="s">
        <v>19</v>
      </c>
      <c r="C10" s="27"/>
      <c r="D10" s="34"/>
      <c r="E10" s="35"/>
      <c r="F10" s="91">
        <v>80</v>
      </c>
      <c r="G10" s="34">
        <f t="shared" si="1"/>
        <v>160</v>
      </c>
      <c r="H10" s="35">
        <f t="shared" si="2"/>
        <v>160</v>
      </c>
      <c r="I10" s="91"/>
      <c r="J10" s="34"/>
      <c r="K10" s="35">
        <f t="shared" si="3"/>
        <v>160</v>
      </c>
      <c r="L10" s="91"/>
      <c r="M10" s="34"/>
      <c r="N10" s="35">
        <f t="shared" si="4"/>
        <v>160</v>
      </c>
      <c r="O10" s="91"/>
      <c r="P10" s="34"/>
      <c r="Q10" s="35">
        <f t="shared" si="5"/>
        <v>160</v>
      </c>
      <c r="R10" s="91">
        <v>0</v>
      </c>
      <c r="S10" s="34">
        <f t="shared" si="6"/>
        <v>0</v>
      </c>
      <c r="T10" s="35">
        <f t="shared" si="7"/>
        <v>160</v>
      </c>
      <c r="U10" s="42">
        <f t="shared" si="8"/>
        <v>160</v>
      </c>
      <c r="V10" s="29"/>
    </row>
    <row r="11" spans="1:22" ht="22.5" customHeight="1">
      <c r="A11" s="13">
        <f t="shared" si="0"/>
        <v>6</v>
      </c>
      <c r="B11" s="11" t="s">
        <v>32</v>
      </c>
      <c r="C11" s="27"/>
      <c r="D11" s="98">
        <f>+C11*D$4</f>
        <v>0</v>
      </c>
      <c r="E11" s="99">
        <f aca="true" t="shared" si="9" ref="E11:E17">+D11</f>
        <v>0</v>
      </c>
      <c r="F11" s="91">
        <v>0</v>
      </c>
      <c r="G11" s="34">
        <f t="shared" si="1"/>
        <v>0</v>
      </c>
      <c r="H11" s="35">
        <f t="shared" si="2"/>
        <v>0</v>
      </c>
      <c r="I11" s="91">
        <v>40</v>
      </c>
      <c r="J11" s="34">
        <f>+I11*J$4</f>
        <v>100</v>
      </c>
      <c r="K11" s="35">
        <f t="shared" si="3"/>
        <v>100</v>
      </c>
      <c r="L11" s="91"/>
      <c r="M11" s="34"/>
      <c r="N11" s="35">
        <f t="shared" si="4"/>
        <v>100</v>
      </c>
      <c r="O11" s="91"/>
      <c r="P11" s="34"/>
      <c r="Q11" s="35">
        <f t="shared" si="5"/>
        <v>100</v>
      </c>
      <c r="R11" s="91">
        <v>0</v>
      </c>
      <c r="S11" s="34">
        <f t="shared" si="6"/>
        <v>0</v>
      </c>
      <c r="T11" s="35">
        <f t="shared" si="7"/>
        <v>100</v>
      </c>
      <c r="U11" s="42">
        <f t="shared" si="8"/>
        <v>100</v>
      </c>
      <c r="V11" s="29"/>
    </row>
    <row r="12" spans="1:22" ht="22.5" customHeight="1">
      <c r="A12" s="13">
        <f t="shared" si="0"/>
        <v>7</v>
      </c>
      <c r="B12" s="11" t="s">
        <v>22</v>
      </c>
      <c r="C12" s="27"/>
      <c r="D12" s="98">
        <f>+C12*D$4</f>
        <v>0</v>
      </c>
      <c r="E12" s="99">
        <f t="shared" si="9"/>
        <v>0</v>
      </c>
      <c r="F12" s="91">
        <v>0</v>
      </c>
      <c r="G12" s="34">
        <f t="shared" si="1"/>
        <v>0</v>
      </c>
      <c r="H12" s="35">
        <f t="shared" si="2"/>
        <v>0</v>
      </c>
      <c r="I12" s="91">
        <v>10</v>
      </c>
      <c r="J12" s="34">
        <f>+I12*J$4</f>
        <v>25</v>
      </c>
      <c r="K12" s="35">
        <f t="shared" si="3"/>
        <v>25</v>
      </c>
      <c r="L12" s="91">
        <v>10</v>
      </c>
      <c r="M12" s="34">
        <f>+L12*M$4</f>
        <v>20</v>
      </c>
      <c r="N12" s="35">
        <f t="shared" si="4"/>
        <v>45</v>
      </c>
      <c r="O12" s="91">
        <v>10</v>
      </c>
      <c r="P12" s="34">
        <f>+O12*P$4</f>
        <v>25</v>
      </c>
      <c r="Q12" s="35">
        <f t="shared" si="5"/>
        <v>70</v>
      </c>
      <c r="R12" s="91">
        <v>0</v>
      </c>
      <c r="S12" s="34">
        <f t="shared" si="6"/>
        <v>0</v>
      </c>
      <c r="T12" s="35">
        <f t="shared" si="7"/>
        <v>70</v>
      </c>
      <c r="U12" s="42">
        <f t="shared" si="8"/>
        <v>70</v>
      </c>
      <c r="V12" s="29"/>
    </row>
    <row r="13" spans="1:22" ht="22.5" customHeight="1">
      <c r="A13" s="13">
        <f t="shared" si="0"/>
        <v>8</v>
      </c>
      <c r="B13" s="11" t="s">
        <v>39</v>
      </c>
      <c r="C13" s="27"/>
      <c r="D13" s="100">
        <f>+C13*D$4</f>
        <v>0</v>
      </c>
      <c r="E13" s="101">
        <f t="shared" si="9"/>
        <v>0</v>
      </c>
      <c r="F13" s="91"/>
      <c r="G13" s="111"/>
      <c r="H13" s="35">
        <f t="shared" si="2"/>
        <v>0</v>
      </c>
      <c r="I13" s="91"/>
      <c r="J13" s="111"/>
      <c r="K13" s="35">
        <f t="shared" si="3"/>
        <v>0</v>
      </c>
      <c r="L13" s="91"/>
      <c r="M13" s="111"/>
      <c r="N13" s="35">
        <f t="shared" si="4"/>
        <v>0</v>
      </c>
      <c r="O13" s="91"/>
      <c r="P13" s="34"/>
      <c r="Q13" s="35">
        <f t="shared" si="5"/>
        <v>0</v>
      </c>
      <c r="R13" s="91">
        <v>20</v>
      </c>
      <c r="S13" s="34">
        <f t="shared" si="6"/>
        <v>60</v>
      </c>
      <c r="T13" s="35">
        <f t="shared" si="7"/>
        <v>60</v>
      </c>
      <c r="U13" s="42">
        <f t="shared" si="8"/>
        <v>60</v>
      </c>
      <c r="V13" s="29"/>
    </row>
    <row r="14" spans="1:22" ht="22.5" customHeight="1">
      <c r="A14" s="13">
        <f t="shared" si="0"/>
        <v>9</v>
      </c>
      <c r="B14" s="109" t="s">
        <v>20</v>
      </c>
      <c r="C14" s="27"/>
      <c r="D14" s="98"/>
      <c r="E14" s="99">
        <f t="shared" si="9"/>
        <v>0</v>
      </c>
      <c r="F14" s="91">
        <v>20</v>
      </c>
      <c r="G14" s="34">
        <f>+F14*G$4</f>
        <v>40</v>
      </c>
      <c r="H14" s="35">
        <f t="shared" si="2"/>
        <v>40</v>
      </c>
      <c r="I14" s="91"/>
      <c r="J14" s="34"/>
      <c r="K14" s="35">
        <f t="shared" si="3"/>
        <v>40</v>
      </c>
      <c r="L14" s="91"/>
      <c r="M14" s="34"/>
      <c r="N14" s="35">
        <f t="shared" si="4"/>
        <v>40</v>
      </c>
      <c r="O14" s="91"/>
      <c r="P14" s="34"/>
      <c r="Q14" s="35">
        <f t="shared" si="5"/>
        <v>40</v>
      </c>
      <c r="R14" s="91"/>
      <c r="S14" s="34"/>
      <c r="T14" s="35">
        <f t="shared" si="7"/>
        <v>40</v>
      </c>
      <c r="U14" s="42">
        <f t="shared" si="8"/>
        <v>40</v>
      </c>
      <c r="V14" s="29"/>
    </row>
    <row r="15" spans="1:22" ht="22.5" customHeight="1">
      <c r="A15" s="13">
        <f t="shared" si="0"/>
        <v>10</v>
      </c>
      <c r="B15" s="67" t="s">
        <v>41</v>
      </c>
      <c r="C15" s="27"/>
      <c r="D15" s="98">
        <f>+C15*D$4</f>
        <v>0</v>
      </c>
      <c r="E15" s="99">
        <f t="shared" si="9"/>
        <v>0</v>
      </c>
      <c r="F15" s="91"/>
      <c r="G15" s="34"/>
      <c r="H15" s="35">
        <f t="shared" si="2"/>
        <v>0</v>
      </c>
      <c r="I15" s="91"/>
      <c r="J15" s="34"/>
      <c r="K15" s="35">
        <f t="shared" si="3"/>
        <v>0</v>
      </c>
      <c r="L15" s="91"/>
      <c r="M15" s="34"/>
      <c r="N15" s="35">
        <f t="shared" si="4"/>
        <v>0</v>
      </c>
      <c r="O15" s="91"/>
      <c r="P15" s="34"/>
      <c r="Q15" s="35">
        <f t="shared" si="5"/>
        <v>0</v>
      </c>
      <c r="R15" s="91">
        <v>5</v>
      </c>
      <c r="S15" s="34">
        <f aca="true" t="shared" si="10" ref="S15:S20">+R15*S$4</f>
        <v>15</v>
      </c>
      <c r="T15" s="35">
        <f t="shared" si="7"/>
        <v>15</v>
      </c>
      <c r="U15" s="42">
        <f t="shared" si="8"/>
        <v>15</v>
      </c>
      <c r="V15" s="29"/>
    </row>
    <row r="16" spans="1:22" ht="22.5" customHeight="1">
      <c r="A16" s="13">
        <f t="shared" si="0"/>
        <v>11</v>
      </c>
      <c r="B16" s="67" t="s">
        <v>28</v>
      </c>
      <c r="C16" s="68"/>
      <c r="D16" s="100">
        <f>+C16*D$4</f>
        <v>0</v>
      </c>
      <c r="E16" s="101">
        <f t="shared" si="9"/>
        <v>0</v>
      </c>
      <c r="F16" s="91">
        <v>0</v>
      </c>
      <c r="G16" s="34">
        <f>+F16*G$4</f>
        <v>0</v>
      </c>
      <c r="H16" s="35">
        <f t="shared" si="2"/>
        <v>0</v>
      </c>
      <c r="I16" s="108">
        <v>0</v>
      </c>
      <c r="J16" s="34">
        <f>+I16*J$4</f>
        <v>0</v>
      </c>
      <c r="K16" s="35">
        <f t="shared" si="3"/>
        <v>0</v>
      </c>
      <c r="L16" s="108"/>
      <c r="M16" s="111"/>
      <c r="N16" s="35">
        <f t="shared" si="4"/>
        <v>0</v>
      </c>
      <c r="O16" s="91">
        <v>5</v>
      </c>
      <c r="P16" s="34">
        <f>+O16*P$4</f>
        <v>12.5</v>
      </c>
      <c r="Q16" s="35">
        <f t="shared" si="5"/>
        <v>12.5</v>
      </c>
      <c r="R16" s="108">
        <v>0</v>
      </c>
      <c r="S16" s="34">
        <f t="shared" si="10"/>
        <v>0</v>
      </c>
      <c r="T16" s="35">
        <f t="shared" si="7"/>
        <v>12.5</v>
      </c>
      <c r="U16" s="42">
        <f t="shared" si="8"/>
        <v>12.5</v>
      </c>
      <c r="V16" s="29"/>
    </row>
    <row r="17" spans="1:22" ht="22.5" customHeight="1">
      <c r="A17" s="13">
        <f t="shared" si="0"/>
        <v>12</v>
      </c>
      <c r="B17" s="67" t="s">
        <v>21</v>
      </c>
      <c r="C17" s="68"/>
      <c r="D17" s="98">
        <f>+C17*D$4</f>
        <v>0</v>
      </c>
      <c r="E17" s="99">
        <f t="shared" si="9"/>
        <v>0</v>
      </c>
      <c r="F17" s="91">
        <v>5</v>
      </c>
      <c r="G17" s="34">
        <f>+F17*G$4</f>
        <v>10</v>
      </c>
      <c r="H17" s="35">
        <f t="shared" si="2"/>
        <v>10</v>
      </c>
      <c r="I17" s="108"/>
      <c r="J17" s="34"/>
      <c r="K17" s="35">
        <f t="shared" si="3"/>
        <v>10</v>
      </c>
      <c r="L17" s="108"/>
      <c r="M17" s="34"/>
      <c r="N17" s="35">
        <f t="shared" si="4"/>
        <v>10</v>
      </c>
      <c r="O17" s="108"/>
      <c r="P17" s="34"/>
      <c r="Q17" s="35">
        <f t="shared" si="5"/>
        <v>10</v>
      </c>
      <c r="R17" s="108">
        <v>0</v>
      </c>
      <c r="S17" s="34">
        <f t="shared" si="10"/>
        <v>0</v>
      </c>
      <c r="T17" s="35">
        <f t="shared" si="7"/>
        <v>10</v>
      </c>
      <c r="U17" s="42">
        <f t="shared" si="8"/>
        <v>10</v>
      </c>
      <c r="V17" s="29"/>
    </row>
    <row r="18" spans="1:22" ht="22.5" customHeight="1">
      <c r="A18" s="13">
        <f t="shared" si="0"/>
        <v>13</v>
      </c>
      <c r="B18" s="67" t="s">
        <v>71</v>
      </c>
      <c r="C18" s="68"/>
      <c r="D18" s="98"/>
      <c r="E18" s="99"/>
      <c r="F18" s="91"/>
      <c r="G18" s="34"/>
      <c r="H18" s="35"/>
      <c r="I18" s="108"/>
      <c r="J18" s="34"/>
      <c r="K18" s="35"/>
      <c r="L18" s="108"/>
      <c r="M18" s="34"/>
      <c r="N18" s="35"/>
      <c r="O18" s="108"/>
      <c r="P18" s="34"/>
      <c r="Q18" s="35"/>
      <c r="R18" s="108">
        <v>0</v>
      </c>
      <c r="S18" s="34">
        <f t="shared" si="10"/>
        <v>0</v>
      </c>
      <c r="T18" s="35">
        <f t="shared" si="7"/>
        <v>0</v>
      </c>
      <c r="U18" s="42">
        <f t="shared" si="8"/>
        <v>0</v>
      </c>
      <c r="V18" s="29"/>
    </row>
    <row r="19" spans="1:22" ht="22.5" customHeight="1">
      <c r="A19" s="13">
        <f t="shared" si="0"/>
        <v>13</v>
      </c>
      <c r="B19" s="67" t="s">
        <v>65</v>
      </c>
      <c r="C19" s="68"/>
      <c r="D19" s="98">
        <f>+C19*D$4</f>
        <v>0</v>
      </c>
      <c r="E19" s="99">
        <f>+D19</f>
        <v>0</v>
      </c>
      <c r="F19" s="91"/>
      <c r="G19" s="34"/>
      <c r="H19" s="35"/>
      <c r="I19" s="108"/>
      <c r="J19" s="34"/>
      <c r="K19" s="35"/>
      <c r="L19" s="108"/>
      <c r="M19" s="34"/>
      <c r="N19" s="35"/>
      <c r="O19" s="108"/>
      <c r="P19" s="34"/>
      <c r="Q19" s="35"/>
      <c r="R19" s="91">
        <v>0</v>
      </c>
      <c r="S19" s="34">
        <f t="shared" si="10"/>
        <v>0</v>
      </c>
      <c r="T19" s="35">
        <f t="shared" si="7"/>
        <v>0</v>
      </c>
      <c r="U19" s="42">
        <f t="shared" si="8"/>
        <v>0</v>
      </c>
      <c r="V19" s="29"/>
    </row>
    <row r="20" spans="1:22" ht="22.5" customHeight="1">
      <c r="A20" s="13">
        <f t="shared" si="0"/>
        <v>13</v>
      </c>
      <c r="B20" s="67" t="s">
        <v>61</v>
      </c>
      <c r="C20" s="68"/>
      <c r="D20" s="98"/>
      <c r="E20" s="99"/>
      <c r="F20" s="91"/>
      <c r="G20" s="34"/>
      <c r="H20" s="35"/>
      <c r="I20" s="68"/>
      <c r="J20" s="98"/>
      <c r="K20" s="99"/>
      <c r="L20" s="108"/>
      <c r="M20" s="34"/>
      <c r="N20" s="35"/>
      <c r="O20" s="68"/>
      <c r="P20" s="98"/>
      <c r="Q20" s="99"/>
      <c r="R20" s="108">
        <v>0</v>
      </c>
      <c r="S20" s="34">
        <f t="shared" si="10"/>
        <v>0</v>
      </c>
      <c r="T20" s="35">
        <f t="shared" si="7"/>
        <v>0</v>
      </c>
      <c r="U20" s="42">
        <f t="shared" si="8"/>
        <v>0</v>
      </c>
      <c r="V20" s="29"/>
    </row>
    <row r="21" spans="1:22" ht="22.5" customHeight="1">
      <c r="A21" s="13">
        <f t="shared" si="0"/>
        <v>13</v>
      </c>
      <c r="B21" s="67" t="s">
        <v>27</v>
      </c>
      <c r="C21" s="68"/>
      <c r="D21" s="98">
        <f>+C21*D$4</f>
        <v>0</v>
      </c>
      <c r="E21" s="99">
        <f>+D21</f>
        <v>0</v>
      </c>
      <c r="F21" s="91">
        <v>0</v>
      </c>
      <c r="G21" s="34">
        <f>+F21*G$4</f>
        <v>0</v>
      </c>
      <c r="H21" s="35">
        <f>+G21+E21</f>
        <v>0</v>
      </c>
      <c r="I21" s="108"/>
      <c r="J21" s="34"/>
      <c r="K21" s="35">
        <f>+J21+H21</f>
        <v>0</v>
      </c>
      <c r="L21" s="91"/>
      <c r="M21" s="34"/>
      <c r="N21" s="35">
        <f>+M21+K21</f>
        <v>0</v>
      </c>
      <c r="O21" s="91"/>
      <c r="P21" s="34"/>
      <c r="Q21" s="35">
        <f>+P21+N21</f>
        <v>0</v>
      </c>
      <c r="R21" s="91"/>
      <c r="S21" s="34"/>
      <c r="T21" s="35">
        <f t="shared" si="7"/>
        <v>0</v>
      </c>
      <c r="U21" s="42">
        <f t="shared" si="8"/>
        <v>0</v>
      </c>
      <c r="V21" s="29"/>
    </row>
    <row r="22" spans="1:22" ht="22.5" customHeight="1">
      <c r="A22" s="13">
        <f t="shared" si="0"/>
        <v>13</v>
      </c>
      <c r="B22" s="67" t="s">
        <v>67</v>
      </c>
      <c r="C22" s="68"/>
      <c r="D22" s="34"/>
      <c r="E22" s="35"/>
      <c r="F22" s="91"/>
      <c r="G22" s="34"/>
      <c r="H22" s="35"/>
      <c r="I22" s="108"/>
      <c r="J22" s="34"/>
      <c r="K22" s="35"/>
      <c r="L22" s="108"/>
      <c r="M22" s="34"/>
      <c r="N22" s="35"/>
      <c r="O22" s="108"/>
      <c r="P22" s="34"/>
      <c r="Q22" s="35"/>
      <c r="R22" s="108">
        <v>0</v>
      </c>
      <c r="S22" s="34">
        <f>+R22*S$4</f>
        <v>0</v>
      </c>
      <c r="T22" s="35">
        <f t="shared" si="7"/>
        <v>0</v>
      </c>
      <c r="U22" s="42">
        <f t="shared" si="8"/>
        <v>0</v>
      </c>
      <c r="V22" s="29"/>
    </row>
    <row r="23" spans="1:22" ht="22.5" customHeight="1">
      <c r="A23" s="13">
        <f t="shared" si="0"/>
        <v>13</v>
      </c>
      <c r="B23" s="67" t="s">
        <v>31</v>
      </c>
      <c r="C23" s="68"/>
      <c r="D23" s="98">
        <f>+C23*D$4</f>
        <v>0</v>
      </c>
      <c r="E23" s="99">
        <f>+D23</f>
        <v>0</v>
      </c>
      <c r="F23" s="91">
        <v>0</v>
      </c>
      <c r="G23" s="34">
        <f>+F23*G$4</f>
        <v>0</v>
      </c>
      <c r="H23" s="35">
        <f>+G23+E23</f>
        <v>0</v>
      </c>
      <c r="I23" s="108"/>
      <c r="J23" s="34"/>
      <c r="K23" s="35">
        <f>+J23+H23</f>
        <v>0</v>
      </c>
      <c r="L23" s="108"/>
      <c r="M23" s="34"/>
      <c r="N23" s="35">
        <f>+M23+K23</f>
        <v>0</v>
      </c>
      <c r="O23" s="108"/>
      <c r="P23" s="34"/>
      <c r="Q23" s="35">
        <f>+P23+N23</f>
        <v>0</v>
      </c>
      <c r="R23" s="108"/>
      <c r="S23" s="34"/>
      <c r="T23" s="35">
        <f t="shared" si="7"/>
        <v>0</v>
      </c>
      <c r="U23" s="42">
        <f t="shared" si="8"/>
        <v>0</v>
      </c>
      <c r="V23" s="29"/>
    </row>
    <row r="24" spans="1:22" ht="22.5" customHeight="1">
      <c r="A24" s="13">
        <f t="shared" si="0"/>
        <v>13</v>
      </c>
      <c r="B24" s="11" t="s">
        <v>63</v>
      </c>
      <c r="C24" s="27"/>
      <c r="D24" s="98">
        <f>+C24*D$4</f>
        <v>0</v>
      </c>
      <c r="E24" s="120">
        <f>+D24</f>
        <v>0</v>
      </c>
      <c r="F24" s="91"/>
      <c r="G24" s="34"/>
      <c r="H24" s="35"/>
      <c r="I24" s="91"/>
      <c r="J24" s="34"/>
      <c r="K24" s="35"/>
      <c r="L24" s="91"/>
      <c r="M24" s="34"/>
      <c r="N24" s="35"/>
      <c r="O24" s="91"/>
      <c r="P24" s="34"/>
      <c r="Q24" s="35"/>
      <c r="R24" s="91">
        <v>0</v>
      </c>
      <c r="S24" s="34">
        <f>+R24*S$4</f>
        <v>0</v>
      </c>
      <c r="T24" s="35">
        <f t="shared" si="7"/>
        <v>0</v>
      </c>
      <c r="U24" s="42">
        <f t="shared" si="8"/>
        <v>0</v>
      </c>
      <c r="V24" s="29"/>
    </row>
    <row r="25" spans="1:22" ht="22.5" customHeight="1">
      <c r="A25" s="13">
        <f t="shared" si="0"/>
        <v>13</v>
      </c>
      <c r="B25" s="106" t="s">
        <v>30</v>
      </c>
      <c r="C25" s="68"/>
      <c r="D25" s="98">
        <f>+C25*D$4</f>
        <v>0</v>
      </c>
      <c r="E25" s="99">
        <f>+D25</f>
        <v>0</v>
      </c>
      <c r="F25" s="91">
        <v>0</v>
      </c>
      <c r="G25" s="34">
        <f>+F25*G$4</f>
        <v>0</v>
      </c>
      <c r="H25" s="35">
        <f>+G25+E25</f>
        <v>0</v>
      </c>
      <c r="I25" s="108"/>
      <c r="J25" s="34"/>
      <c r="K25" s="35">
        <f>+J25+H25</f>
        <v>0</v>
      </c>
      <c r="L25" s="108"/>
      <c r="M25" s="34"/>
      <c r="N25" s="35">
        <f>+M25+K25</f>
        <v>0</v>
      </c>
      <c r="O25" s="91"/>
      <c r="P25" s="34"/>
      <c r="Q25" s="35">
        <f>+P25+N25</f>
        <v>0</v>
      </c>
      <c r="R25" s="91"/>
      <c r="S25" s="34"/>
      <c r="T25" s="35">
        <f t="shared" si="7"/>
        <v>0</v>
      </c>
      <c r="U25" s="42">
        <f t="shared" si="8"/>
        <v>0</v>
      </c>
      <c r="V25" s="29"/>
    </row>
    <row r="26" spans="1:22" ht="22.5" customHeight="1">
      <c r="A26" s="13">
        <f t="shared" si="0"/>
        <v>13</v>
      </c>
      <c r="B26" s="67" t="s">
        <v>34</v>
      </c>
      <c r="C26" s="68"/>
      <c r="D26" s="98">
        <f>+C26*D$4</f>
        <v>0</v>
      </c>
      <c r="E26" s="99">
        <f>+D26</f>
        <v>0</v>
      </c>
      <c r="F26" s="91">
        <v>0</v>
      </c>
      <c r="G26" s="34">
        <f>+F26*G$4</f>
        <v>0</v>
      </c>
      <c r="H26" s="35">
        <f>+G26+E26</f>
        <v>0</v>
      </c>
      <c r="I26" s="108"/>
      <c r="J26" s="34"/>
      <c r="K26" s="35">
        <f>+J26+H26</f>
        <v>0</v>
      </c>
      <c r="L26" s="108"/>
      <c r="M26" s="34"/>
      <c r="N26" s="35">
        <f>+M26+K26</f>
        <v>0</v>
      </c>
      <c r="O26" s="108"/>
      <c r="P26" s="34"/>
      <c r="Q26" s="35">
        <f>+P26+N26</f>
        <v>0</v>
      </c>
      <c r="R26" s="108"/>
      <c r="S26" s="34"/>
      <c r="T26" s="35">
        <f t="shared" si="7"/>
        <v>0</v>
      </c>
      <c r="U26" s="42">
        <f t="shared" si="8"/>
        <v>0</v>
      </c>
      <c r="V26" s="29"/>
    </row>
    <row r="27" spans="1:22" ht="22.5" customHeight="1">
      <c r="A27" s="13">
        <f t="shared" si="0"/>
        <v>13</v>
      </c>
      <c r="B27" s="106" t="s">
        <v>64</v>
      </c>
      <c r="C27" s="68"/>
      <c r="D27" s="98">
        <f>+C27*D$4</f>
        <v>0</v>
      </c>
      <c r="E27" s="99">
        <f>+D27</f>
        <v>0</v>
      </c>
      <c r="F27" s="91"/>
      <c r="G27" s="34"/>
      <c r="H27" s="35"/>
      <c r="I27" s="108"/>
      <c r="J27" s="34"/>
      <c r="K27" s="35"/>
      <c r="L27" s="108"/>
      <c r="M27" s="34"/>
      <c r="N27" s="35"/>
      <c r="O27" s="108"/>
      <c r="P27" s="34"/>
      <c r="Q27" s="35"/>
      <c r="R27" s="91">
        <v>0</v>
      </c>
      <c r="S27" s="34">
        <f>+R27*S$4</f>
        <v>0</v>
      </c>
      <c r="T27" s="35">
        <f t="shared" si="7"/>
        <v>0</v>
      </c>
      <c r="U27" s="42">
        <f t="shared" si="8"/>
        <v>0</v>
      </c>
      <c r="V27" s="29"/>
    </row>
    <row r="28" spans="1:22" ht="22.5" customHeight="1">
      <c r="A28" s="13">
        <f t="shared" si="0"/>
        <v>13</v>
      </c>
      <c r="B28" s="67" t="s">
        <v>58</v>
      </c>
      <c r="C28" s="68"/>
      <c r="D28" s="100"/>
      <c r="E28" s="101"/>
      <c r="F28" s="91"/>
      <c r="G28" s="111"/>
      <c r="H28" s="35"/>
      <c r="I28" s="108"/>
      <c r="J28" s="111"/>
      <c r="K28" s="35"/>
      <c r="L28" s="108"/>
      <c r="M28" s="111"/>
      <c r="N28" s="35"/>
      <c r="O28" s="108"/>
      <c r="P28" s="34"/>
      <c r="Q28" s="35"/>
      <c r="R28" s="91">
        <v>0</v>
      </c>
      <c r="S28" s="34">
        <f>+R28*S$4</f>
        <v>0</v>
      </c>
      <c r="T28" s="35">
        <f t="shared" si="7"/>
        <v>0</v>
      </c>
      <c r="U28" s="42">
        <f t="shared" si="8"/>
        <v>0</v>
      </c>
      <c r="V28" s="29"/>
    </row>
    <row r="29" spans="1:22" ht="22.5" customHeight="1">
      <c r="A29" s="13">
        <f t="shared" si="0"/>
        <v>13</v>
      </c>
      <c r="B29" s="67" t="s">
        <v>70</v>
      </c>
      <c r="C29" s="108"/>
      <c r="D29" s="98"/>
      <c r="E29" s="99"/>
      <c r="F29" s="91"/>
      <c r="G29" s="34"/>
      <c r="H29" s="35"/>
      <c r="I29" s="108"/>
      <c r="J29" s="34"/>
      <c r="K29" s="35"/>
      <c r="L29" s="108"/>
      <c r="M29" s="34"/>
      <c r="N29" s="35"/>
      <c r="O29" s="108"/>
      <c r="P29" s="34"/>
      <c r="Q29" s="35"/>
      <c r="R29" s="91">
        <v>0</v>
      </c>
      <c r="S29" s="34">
        <f>+R29*S$4</f>
        <v>0</v>
      </c>
      <c r="T29" s="35">
        <f t="shared" si="7"/>
        <v>0</v>
      </c>
      <c r="U29" s="42">
        <f t="shared" si="8"/>
        <v>0</v>
      </c>
      <c r="V29" s="29"/>
    </row>
    <row r="30" spans="1:22" ht="22.5" customHeight="1">
      <c r="A30" s="13">
        <f t="shared" si="0"/>
        <v>13</v>
      </c>
      <c r="B30" s="67" t="s">
        <v>23</v>
      </c>
      <c r="C30" s="68"/>
      <c r="D30" s="98">
        <f>+C30*D$4</f>
        <v>0</v>
      </c>
      <c r="E30" s="99">
        <f>+D30</f>
        <v>0</v>
      </c>
      <c r="F30" s="91">
        <v>0</v>
      </c>
      <c r="G30" s="34">
        <f>+F30*G$4</f>
        <v>0</v>
      </c>
      <c r="H30" s="35">
        <f>+G30+E30</f>
        <v>0</v>
      </c>
      <c r="I30" s="108"/>
      <c r="J30" s="34"/>
      <c r="K30" s="35">
        <f>+J30+H30</f>
        <v>0</v>
      </c>
      <c r="L30" s="108"/>
      <c r="M30" s="34"/>
      <c r="N30" s="35">
        <f>+M30+K30</f>
        <v>0</v>
      </c>
      <c r="O30" s="108"/>
      <c r="P30" s="34"/>
      <c r="Q30" s="35">
        <f>+P30+N30</f>
        <v>0</v>
      </c>
      <c r="R30" s="91"/>
      <c r="S30" s="34"/>
      <c r="T30" s="35">
        <f t="shared" si="7"/>
        <v>0</v>
      </c>
      <c r="U30" s="42">
        <f t="shared" si="8"/>
        <v>0</v>
      </c>
      <c r="V30" s="29"/>
    </row>
    <row r="31" spans="1:22" ht="22.5" customHeight="1">
      <c r="A31" s="13">
        <f t="shared" si="0"/>
        <v>13</v>
      </c>
      <c r="B31" s="11" t="s">
        <v>33</v>
      </c>
      <c r="C31" s="27"/>
      <c r="D31" s="98">
        <f>+C31*D$4</f>
        <v>0</v>
      </c>
      <c r="E31" s="99">
        <f>+D31</f>
        <v>0</v>
      </c>
      <c r="F31" s="91">
        <v>0</v>
      </c>
      <c r="G31" s="34">
        <f>+F31*G$4</f>
        <v>0</v>
      </c>
      <c r="H31" s="35">
        <f>+G31+E31</f>
        <v>0</v>
      </c>
      <c r="I31" s="91"/>
      <c r="J31" s="34"/>
      <c r="K31" s="35">
        <f>+J31+H31</f>
        <v>0</v>
      </c>
      <c r="L31" s="91"/>
      <c r="M31" s="34"/>
      <c r="N31" s="35">
        <f>+M31+K31</f>
        <v>0</v>
      </c>
      <c r="O31" s="91"/>
      <c r="P31" s="34"/>
      <c r="Q31" s="35">
        <f>+P31+N31</f>
        <v>0</v>
      </c>
      <c r="R31" s="91"/>
      <c r="S31" s="34"/>
      <c r="T31" s="35">
        <f t="shared" si="7"/>
        <v>0</v>
      </c>
      <c r="U31" s="42">
        <f t="shared" si="8"/>
        <v>0</v>
      </c>
      <c r="V31" s="29"/>
    </row>
    <row r="32" spans="1:22" ht="22.5" customHeight="1">
      <c r="A32" s="13">
        <f t="shared" si="0"/>
        <v>13</v>
      </c>
      <c r="B32" s="11" t="s">
        <v>25</v>
      </c>
      <c r="C32" s="27"/>
      <c r="D32" s="98">
        <f>+C32*D$4</f>
        <v>0</v>
      </c>
      <c r="E32" s="99">
        <f>+D32</f>
        <v>0</v>
      </c>
      <c r="F32" s="91">
        <v>0</v>
      </c>
      <c r="G32" s="34">
        <f>+F32*G$4</f>
        <v>0</v>
      </c>
      <c r="H32" s="35">
        <f>+G32+E32</f>
        <v>0</v>
      </c>
      <c r="I32" s="91"/>
      <c r="J32" s="34"/>
      <c r="K32" s="35">
        <f>+J32+H32</f>
        <v>0</v>
      </c>
      <c r="L32" s="91"/>
      <c r="M32" s="34"/>
      <c r="N32" s="35">
        <f>+M32+K32</f>
        <v>0</v>
      </c>
      <c r="O32" s="91"/>
      <c r="P32" s="34"/>
      <c r="Q32" s="35">
        <f>+P32+N32</f>
        <v>0</v>
      </c>
      <c r="R32" s="91"/>
      <c r="S32" s="34"/>
      <c r="T32" s="35">
        <f t="shared" si="7"/>
        <v>0</v>
      </c>
      <c r="U32" s="42">
        <f t="shared" si="8"/>
        <v>0</v>
      </c>
      <c r="V32" s="29"/>
    </row>
    <row r="33" spans="1:22" ht="22.5" customHeight="1">
      <c r="A33" s="13">
        <f t="shared" si="0"/>
        <v>13</v>
      </c>
      <c r="B33" s="11" t="s">
        <v>74</v>
      </c>
      <c r="C33" s="27"/>
      <c r="D33" s="34"/>
      <c r="E33" s="35"/>
      <c r="F33" s="91"/>
      <c r="G33" s="34"/>
      <c r="H33" s="35"/>
      <c r="I33" s="91"/>
      <c r="J33" s="34"/>
      <c r="K33" s="35"/>
      <c r="L33" s="91"/>
      <c r="M33" s="34"/>
      <c r="N33" s="35"/>
      <c r="O33" s="91"/>
      <c r="P33" s="34"/>
      <c r="Q33" s="35"/>
      <c r="R33" s="91">
        <v>0</v>
      </c>
      <c r="S33" s="34">
        <f>+R33*S$4</f>
        <v>0</v>
      </c>
      <c r="T33" s="35">
        <f t="shared" si="7"/>
        <v>0</v>
      </c>
      <c r="U33" s="42">
        <f t="shared" si="8"/>
        <v>0</v>
      </c>
      <c r="V33" s="29"/>
    </row>
    <row r="34" spans="1:22" ht="22.5" customHeight="1">
      <c r="A34" s="13">
        <f t="shared" si="0"/>
        <v>13</v>
      </c>
      <c r="B34" s="109" t="s">
        <v>66</v>
      </c>
      <c r="C34" s="27"/>
      <c r="D34" s="98"/>
      <c r="E34" s="99"/>
      <c r="F34" s="91"/>
      <c r="G34" s="34"/>
      <c r="H34" s="35"/>
      <c r="I34" s="91"/>
      <c r="J34" s="34"/>
      <c r="K34" s="35"/>
      <c r="L34" s="91"/>
      <c r="M34" s="34"/>
      <c r="N34" s="35"/>
      <c r="O34" s="91"/>
      <c r="P34" s="34"/>
      <c r="Q34" s="35"/>
      <c r="R34" s="91">
        <v>0</v>
      </c>
      <c r="S34" s="34">
        <f>+R34*S$4</f>
        <v>0</v>
      </c>
      <c r="T34" s="35">
        <f t="shared" si="7"/>
        <v>0</v>
      </c>
      <c r="U34" s="42">
        <f t="shared" si="8"/>
        <v>0</v>
      </c>
      <c r="V34" s="29"/>
    </row>
    <row r="35" spans="1:22" ht="22.5" customHeight="1">
      <c r="A35" s="13">
        <f t="shared" si="0"/>
        <v>13</v>
      </c>
      <c r="B35" s="11" t="s">
        <v>73</v>
      </c>
      <c r="C35" s="125"/>
      <c r="D35" s="100">
        <f>+C35*D$4</f>
        <v>0</v>
      </c>
      <c r="E35" s="101">
        <f>+D35</f>
        <v>0</v>
      </c>
      <c r="F35" s="126"/>
      <c r="G35" s="100">
        <f>+F35*G$4</f>
        <v>0</v>
      </c>
      <c r="H35" s="101">
        <f>+G35+E35</f>
        <v>0</v>
      </c>
      <c r="I35" s="125"/>
      <c r="J35" s="100">
        <f>+I35*J$4</f>
        <v>0</v>
      </c>
      <c r="K35" s="101"/>
      <c r="L35" s="126"/>
      <c r="M35" s="100">
        <f>+L35*M$4</f>
        <v>0</v>
      </c>
      <c r="N35" s="101">
        <f>+M35+K35</f>
        <v>0</v>
      </c>
      <c r="O35" s="125"/>
      <c r="P35" s="100">
        <f>+O35*P$4</f>
        <v>0</v>
      </c>
      <c r="Q35" s="101">
        <f>+P35+N35</f>
        <v>0</v>
      </c>
      <c r="R35" s="126">
        <v>0</v>
      </c>
      <c r="S35" s="111">
        <f>+R35*S$4</f>
        <v>0</v>
      </c>
      <c r="T35" s="127">
        <f t="shared" si="7"/>
        <v>0</v>
      </c>
      <c r="U35" s="42">
        <f t="shared" si="8"/>
        <v>0</v>
      </c>
      <c r="V35" s="29"/>
    </row>
    <row r="36" spans="1:22" ht="22.5" customHeight="1">
      <c r="A36" s="13">
        <f t="shared" si="0"/>
        <v>13</v>
      </c>
      <c r="B36" s="109" t="s">
        <v>29</v>
      </c>
      <c r="C36" s="27"/>
      <c r="D36" s="98">
        <f>+C36*D$4</f>
        <v>0</v>
      </c>
      <c r="E36" s="99">
        <f>+D36</f>
        <v>0</v>
      </c>
      <c r="F36" s="91">
        <v>0</v>
      </c>
      <c r="G36" s="34">
        <f>+F36*G$4</f>
        <v>0</v>
      </c>
      <c r="H36" s="35">
        <f>+G36+E36</f>
        <v>0</v>
      </c>
      <c r="I36" s="91"/>
      <c r="J36" s="34"/>
      <c r="K36" s="35">
        <f>+J36+H36</f>
        <v>0</v>
      </c>
      <c r="L36" s="91"/>
      <c r="M36" s="34"/>
      <c r="N36" s="35">
        <f>+M36+K36</f>
        <v>0</v>
      </c>
      <c r="O36" s="91"/>
      <c r="P36" s="34"/>
      <c r="Q36" s="35">
        <f>+P36+N36</f>
        <v>0</v>
      </c>
      <c r="R36" s="91">
        <v>0</v>
      </c>
      <c r="S36" s="34">
        <f>+R36*S$4</f>
        <v>0</v>
      </c>
      <c r="T36" s="35">
        <f t="shared" si="7"/>
        <v>0</v>
      </c>
      <c r="U36" s="42">
        <f t="shared" si="8"/>
        <v>0</v>
      </c>
      <c r="V36" s="29"/>
    </row>
    <row r="37" spans="1:22" ht="22.5" customHeight="1">
      <c r="A37" s="13">
        <f t="shared" si="0"/>
        <v>13</v>
      </c>
      <c r="B37" s="109" t="s">
        <v>72</v>
      </c>
      <c r="C37" s="27"/>
      <c r="D37" s="98"/>
      <c r="E37" s="99"/>
      <c r="F37" s="91"/>
      <c r="G37" s="34"/>
      <c r="H37" s="35"/>
      <c r="I37" s="91"/>
      <c r="J37" s="34"/>
      <c r="K37" s="35"/>
      <c r="L37" s="91"/>
      <c r="M37" s="34"/>
      <c r="N37" s="35"/>
      <c r="O37" s="91"/>
      <c r="P37" s="34"/>
      <c r="Q37" s="35"/>
      <c r="R37" s="91">
        <v>0</v>
      </c>
      <c r="S37" s="34">
        <f>+R37*S$4</f>
        <v>0</v>
      </c>
      <c r="T37" s="35">
        <f t="shared" si="7"/>
        <v>0</v>
      </c>
      <c r="U37" s="42">
        <f t="shared" si="8"/>
        <v>0</v>
      </c>
      <c r="V37" s="29"/>
    </row>
    <row r="38" spans="1:22" ht="22.5" customHeight="1">
      <c r="A38" s="13">
        <f t="shared" si="0"/>
        <v>13</v>
      </c>
      <c r="B38" s="109" t="s">
        <v>26</v>
      </c>
      <c r="C38" s="27"/>
      <c r="D38" s="98">
        <f>+C38*D$4</f>
        <v>0</v>
      </c>
      <c r="E38" s="99">
        <f>+D38</f>
        <v>0</v>
      </c>
      <c r="F38" s="91">
        <v>0</v>
      </c>
      <c r="G38" s="34">
        <f>+F38*G$4</f>
        <v>0</v>
      </c>
      <c r="H38" s="35">
        <f>+G38+E38</f>
        <v>0</v>
      </c>
      <c r="I38" s="27"/>
      <c r="J38" s="98"/>
      <c r="K38" s="35">
        <f>+J38+H38</f>
        <v>0</v>
      </c>
      <c r="L38" s="91"/>
      <c r="M38" s="34"/>
      <c r="N38" s="35">
        <f>+M38+K38</f>
        <v>0</v>
      </c>
      <c r="O38" s="27"/>
      <c r="P38" s="98"/>
      <c r="Q38" s="35">
        <f>+P38+N38</f>
        <v>0</v>
      </c>
      <c r="R38" s="91"/>
      <c r="S38" s="34"/>
      <c r="T38" s="35">
        <f t="shared" si="7"/>
        <v>0</v>
      </c>
      <c r="U38" s="42">
        <f t="shared" si="8"/>
        <v>0</v>
      </c>
      <c r="V38" s="29"/>
    </row>
    <row r="39" spans="1:22" ht="22.5" customHeight="1">
      <c r="A39" s="13">
        <f t="shared" si="0"/>
        <v>13</v>
      </c>
      <c r="B39" s="67" t="s">
        <v>69</v>
      </c>
      <c r="C39" s="27"/>
      <c r="D39" s="98"/>
      <c r="E39" s="99"/>
      <c r="F39" s="91"/>
      <c r="G39" s="34"/>
      <c r="H39" s="35"/>
      <c r="I39" s="91"/>
      <c r="J39" s="34"/>
      <c r="K39" s="35"/>
      <c r="L39" s="91"/>
      <c r="M39" s="34"/>
      <c r="N39" s="35"/>
      <c r="O39" s="91"/>
      <c r="P39" s="34"/>
      <c r="Q39" s="35"/>
      <c r="R39" s="91">
        <v>0</v>
      </c>
      <c r="S39" s="34">
        <f>+R39*S$4</f>
        <v>0</v>
      </c>
      <c r="T39" s="35">
        <f t="shared" si="7"/>
        <v>0</v>
      </c>
      <c r="U39" s="42">
        <f t="shared" si="8"/>
        <v>0</v>
      </c>
      <c r="V39" s="29"/>
    </row>
    <row r="40" spans="1:22" ht="22.5" customHeight="1" thickBot="1">
      <c r="A40" s="39">
        <f t="shared" si="0"/>
        <v>13</v>
      </c>
      <c r="B40" s="93" t="s">
        <v>68</v>
      </c>
      <c r="C40" s="107"/>
      <c r="D40" s="105"/>
      <c r="E40" s="112"/>
      <c r="F40" s="92"/>
      <c r="G40" s="105"/>
      <c r="H40" s="112"/>
      <c r="I40" s="92"/>
      <c r="J40" s="105"/>
      <c r="K40" s="112"/>
      <c r="L40" s="92"/>
      <c r="M40" s="105"/>
      <c r="N40" s="112"/>
      <c r="O40" s="92"/>
      <c r="P40" s="105"/>
      <c r="Q40" s="112"/>
      <c r="R40" s="92">
        <v>0</v>
      </c>
      <c r="S40" s="105">
        <f>+R40*S$4</f>
        <v>0</v>
      </c>
      <c r="T40" s="112">
        <f t="shared" si="7"/>
        <v>0</v>
      </c>
      <c r="U40" s="43">
        <f t="shared" si="8"/>
        <v>0</v>
      </c>
      <c r="V40" s="29"/>
    </row>
    <row r="42" ht="13.5" thickBot="1"/>
    <row r="43" ht="19.5" thickBot="1">
      <c r="A43" s="14" t="s">
        <v>10</v>
      </c>
    </row>
    <row r="44" ht="19.5" thickBot="1">
      <c r="A44" s="22"/>
    </row>
    <row r="45" spans="1:2" ht="18.75" thickBot="1">
      <c r="A45" s="21"/>
      <c r="B45" s="8" t="s">
        <v>2</v>
      </c>
    </row>
    <row r="46" ht="13.5" thickBot="1"/>
    <row r="47" spans="1:5" ht="12.75">
      <c r="A47" s="20">
        <v>1</v>
      </c>
      <c r="B47" s="1" t="s">
        <v>15</v>
      </c>
      <c r="C47" s="16">
        <v>140</v>
      </c>
      <c r="D47" s="16">
        <v>1440</v>
      </c>
      <c r="E47" s="2">
        <v>80</v>
      </c>
    </row>
    <row r="48" spans="1:5" ht="12.75">
      <c r="A48" s="20">
        <v>2</v>
      </c>
      <c r="B48" s="4" t="s">
        <v>14</v>
      </c>
      <c r="C48" s="15">
        <v>90</v>
      </c>
      <c r="D48" s="15">
        <v>920</v>
      </c>
      <c r="E48" s="5">
        <v>40</v>
      </c>
    </row>
    <row r="49" spans="1:5" ht="13.5" thickBot="1">
      <c r="A49" s="20">
        <v>4</v>
      </c>
      <c r="B49" s="86" t="s">
        <v>16</v>
      </c>
      <c r="C49" s="18">
        <v>70</v>
      </c>
      <c r="D49" s="18">
        <v>360</v>
      </c>
      <c r="E49" s="19">
        <v>20</v>
      </c>
    </row>
    <row r="50" spans="1:4" ht="12.75">
      <c r="A50" s="20"/>
      <c r="B50" s="20"/>
      <c r="C50" s="20"/>
      <c r="D50" s="20"/>
    </row>
    <row r="51" ht="13.5" thickBot="1"/>
    <row r="52" ht="13.5" hidden="1" thickBot="1"/>
    <row r="53" spans="1:2" ht="18.75" hidden="1" thickBot="1">
      <c r="A53" s="21"/>
      <c r="B53" s="8" t="s">
        <v>3</v>
      </c>
    </row>
    <row r="54" spans="14:21" ht="13.5" hidden="1" thickBot="1">
      <c r="N54" s="59"/>
      <c r="O54" s="59"/>
      <c r="P54" s="59"/>
      <c r="Q54" s="59"/>
      <c r="R54" s="59"/>
      <c r="S54" s="59"/>
      <c r="T54" s="59"/>
      <c r="U54" s="59"/>
    </row>
    <row r="55" spans="1:21" ht="13.5" hidden="1" thickBot="1">
      <c r="A55" s="20">
        <v>1</v>
      </c>
      <c r="B55" s="1"/>
      <c r="C55" s="16"/>
      <c r="D55" s="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ht="13.5" hidden="1" thickBot="1">
      <c r="A56" s="20">
        <v>2</v>
      </c>
      <c r="B56" s="4"/>
      <c r="C56" s="15"/>
      <c r="D56" s="5"/>
      <c r="K56" s="57"/>
      <c r="L56" s="58"/>
      <c r="M56" s="57"/>
      <c r="N56" s="57"/>
      <c r="O56" s="58"/>
      <c r="P56" s="57"/>
      <c r="Q56" s="57"/>
      <c r="R56" s="58"/>
      <c r="S56" s="57"/>
      <c r="T56" s="57"/>
      <c r="U56" s="58"/>
    </row>
    <row r="57" spans="1:21" ht="13.5" hidden="1" thickBot="1">
      <c r="A57" s="20">
        <v>3</v>
      </c>
      <c r="B57" s="4"/>
      <c r="C57" s="15"/>
      <c r="D57" s="5"/>
      <c r="K57" s="57"/>
      <c r="L57" s="58"/>
      <c r="M57" s="57"/>
      <c r="N57" s="57"/>
      <c r="O57" s="58"/>
      <c r="P57" s="57"/>
      <c r="Q57" s="57"/>
      <c r="R57" s="58"/>
      <c r="S57" s="57"/>
      <c r="T57" s="57"/>
      <c r="U57" s="58"/>
    </row>
    <row r="58" spans="1:21" ht="13.5" hidden="1" thickBot="1">
      <c r="A58" s="20">
        <v>4</v>
      </c>
      <c r="B58" s="4"/>
      <c r="C58" s="15"/>
      <c r="D58" s="5"/>
      <c r="K58" s="57"/>
      <c r="L58" s="58"/>
      <c r="M58" s="57"/>
      <c r="N58" s="57"/>
      <c r="O58" s="58"/>
      <c r="P58" s="57"/>
      <c r="Q58" s="57"/>
      <c r="R58" s="58"/>
      <c r="S58" s="57"/>
      <c r="T58" s="57"/>
      <c r="U58" s="58"/>
    </row>
    <row r="59" spans="1:21" ht="13.5" hidden="1" thickBot="1">
      <c r="A59" s="20">
        <v>5</v>
      </c>
      <c r="B59" s="17"/>
      <c r="C59" s="18"/>
      <c r="D59" s="19"/>
      <c r="K59" s="57"/>
      <c r="L59" s="58"/>
      <c r="M59" s="57"/>
      <c r="N59" s="57"/>
      <c r="O59" s="58"/>
      <c r="P59" s="57"/>
      <c r="Q59" s="57"/>
      <c r="R59" s="58"/>
      <c r="S59" s="57"/>
      <c r="T59" s="57"/>
      <c r="U59" s="58"/>
    </row>
    <row r="60" spans="1:21" ht="13.5" hidden="1" thickBot="1">
      <c r="A60" s="20">
        <v>6</v>
      </c>
      <c r="B60" s="63"/>
      <c r="C60" s="64"/>
      <c r="D60" s="65"/>
      <c r="K60" s="57"/>
      <c r="L60" s="58"/>
      <c r="M60" s="57"/>
      <c r="N60" s="57"/>
      <c r="O60" s="58"/>
      <c r="P60" s="57"/>
      <c r="Q60" s="57"/>
      <c r="R60" s="58"/>
      <c r="S60" s="57"/>
      <c r="T60" s="57"/>
      <c r="U60" s="58"/>
    </row>
    <row r="61" spans="1:21" ht="13.5" hidden="1" thickBot="1">
      <c r="A61" s="20">
        <v>7</v>
      </c>
      <c r="B61" s="17"/>
      <c r="C61" s="18"/>
      <c r="D61" s="19"/>
      <c r="K61" s="57"/>
      <c r="L61" s="59"/>
      <c r="M61" s="48"/>
      <c r="N61" s="48"/>
      <c r="O61" s="59"/>
      <c r="P61" s="48"/>
      <c r="Q61" s="48"/>
      <c r="R61" s="59"/>
      <c r="S61" s="48"/>
      <c r="T61" s="48"/>
      <c r="U61" s="59"/>
    </row>
    <row r="62" spans="2:21" ht="19.5" hidden="1" thickBot="1">
      <c r="B62" s="2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ht="13.5" hidden="1" thickBot="1">
      <c r="B63" s="20"/>
    </row>
    <row r="64" spans="1:2" ht="18.75" hidden="1" thickBot="1">
      <c r="A64" s="21"/>
      <c r="B64" s="8" t="s">
        <v>8</v>
      </c>
    </row>
    <row r="65" ht="13.5" hidden="1" thickBot="1"/>
    <row r="66" spans="1:4" ht="13.5" hidden="1" thickBot="1">
      <c r="A66" s="20">
        <v>1</v>
      </c>
      <c r="B66" s="1"/>
      <c r="C66" s="16"/>
      <c r="D66" s="2"/>
    </row>
    <row r="67" spans="1:4" ht="13.5" hidden="1" thickBot="1">
      <c r="A67" s="20">
        <v>2</v>
      </c>
      <c r="B67" s="4"/>
      <c r="C67" s="15"/>
      <c r="D67" s="5"/>
    </row>
    <row r="68" spans="1:4" ht="13.5" hidden="1" thickBot="1">
      <c r="A68" s="20">
        <v>3</v>
      </c>
      <c r="B68" s="4"/>
      <c r="C68" s="15"/>
      <c r="D68" s="5"/>
    </row>
    <row r="69" spans="1:4" ht="13.5" hidden="1" thickBot="1">
      <c r="A69" s="20">
        <v>4</v>
      </c>
      <c r="B69" s="4"/>
      <c r="C69" s="15"/>
      <c r="D69" s="5"/>
    </row>
    <row r="70" spans="1:4" ht="13.5" hidden="1" thickBot="1">
      <c r="A70" s="20">
        <v>5</v>
      </c>
      <c r="B70" s="4"/>
      <c r="C70" s="15"/>
      <c r="D70" s="5"/>
    </row>
    <row r="71" spans="1:4" ht="13.5" hidden="1" thickBot="1">
      <c r="A71" s="20">
        <v>4</v>
      </c>
      <c r="B71" s="17"/>
      <c r="C71" s="18"/>
      <c r="D71" s="19"/>
    </row>
    <row r="72" ht="13.5" hidden="1" thickBot="1">
      <c r="B72" s="20"/>
    </row>
    <row r="73" ht="13.5" hidden="1" thickBot="1">
      <c r="B73" s="20"/>
    </row>
    <row r="74" spans="1:2" ht="18.75" hidden="1" thickBot="1">
      <c r="A74" s="21"/>
      <c r="B74" s="8" t="s">
        <v>4</v>
      </c>
    </row>
    <row r="75" ht="13.5" hidden="1" thickBot="1"/>
    <row r="76" spans="1:4" ht="13.5" hidden="1" thickBot="1">
      <c r="A76" s="20">
        <v>1</v>
      </c>
      <c r="B76" s="1"/>
      <c r="C76" s="73"/>
      <c r="D76" s="2"/>
    </row>
    <row r="77" spans="1:4" ht="13.5" hidden="1" thickBot="1">
      <c r="A77" s="20">
        <v>2</v>
      </c>
      <c r="B77" s="4"/>
      <c r="C77" s="72"/>
      <c r="D77" s="5"/>
    </row>
    <row r="78" spans="1:4" ht="13.5" hidden="1" thickBot="1">
      <c r="A78" s="20">
        <v>3</v>
      </c>
      <c r="B78" s="4"/>
      <c r="C78" s="72"/>
      <c r="D78" s="5"/>
    </row>
    <row r="79" spans="1:4" ht="13.5" hidden="1" thickBot="1">
      <c r="A79" s="20">
        <v>4</v>
      </c>
      <c r="B79" s="6"/>
      <c r="C79" s="72"/>
      <c r="D79" s="7"/>
    </row>
    <row r="80" spans="1:4" ht="13.5" hidden="1" thickBot="1">
      <c r="A80" s="20">
        <v>5</v>
      </c>
      <c r="B80" s="6"/>
      <c r="C80" s="72"/>
      <c r="D80" s="7"/>
    </row>
    <row r="81" spans="1:4" ht="13.5" hidden="1" thickBot="1">
      <c r="A81" s="20">
        <v>6</v>
      </c>
      <c r="B81" s="6"/>
      <c r="C81" s="74"/>
      <c r="D81" s="7"/>
    </row>
    <row r="82" spans="1:4" ht="13.5" hidden="1" thickBot="1">
      <c r="A82" s="20">
        <v>7</v>
      </c>
      <c r="B82" s="6"/>
      <c r="C82" s="74"/>
      <c r="D82" s="7"/>
    </row>
    <row r="83" spans="1:4" ht="13.5" hidden="1" thickBot="1">
      <c r="A83" s="20">
        <v>8</v>
      </c>
      <c r="B83" s="6"/>
      <c r="C83" s="72"/>
      <c r="D83" s="7"/>
    </row>
    <row r="84" spans="1:4" ht="13.5" hidden="1" thickBot="1">
      <c r="A84" s="20">
        <v>9</v>
      </c>
      <c r="B84" s="17"/>
      <c r="C84" s="75"/>
      <c r="D84" s="19"/>
    </row>
    <row r="85" spans="1:14" ht="13.5" hidden="1" thickBot="1">
      <c r="A85" s="20"/>
      <c r="B85" s="20"/>
      <c r="C85" s="76"/>
      <c r="D85" s="20"/>
      <c r="J85" s="61"/>
      <c r="K85" s="61"/>
      <c r="L85" s="61"/>
      <c r="M85" s="61"/>
      <c r="N85" s="61"/>
    </row>
    <row r="86" spans="10:14" ht="13.5" hidden="1" thickBot="1">
      <c r="J86" s="62"/>
      <c r="K86" s="62"/>
      <c r="L86" s="62"/>
      <c r="M86" s="62"/>
      <c r="N86" s="62"/>
    </row>
    <row r="87" spans="2:14" ht="13.5" hidden="1" thickBot="1">
      <c r="B87" s="20"/>
      <c r="L87" s="48"/>
      <c r="M87" s="48"/>
      <c r="N87" s="48"/>
    </row>
    <row r="88" ht="13.5" hidden="1" thickBot="1">
      <c r="B88" s="8" t="s">
        <v>5</v>
      </c>
    </row>
    <row r="89" ht="13.5" hidden="1" thickBot="1"/>
    <row r="90" spans="1:4" ht="13.5" hidden="1" thickBot="1">
      <c r="A90" s="47">
        <v>1</v>
      </c>
      <c r="B90" s="50"/>
      <c r="C90" s="51"/>
      <c r="D90" s="45"/>
    </row>
    <row r="91" spans="1:4" ht="13.5" hidden="1" thickBot="1">
      <c r="A91" s="47">
        <v>2</v>
      </c>
      <c r="B91" s="52"/>
      <c r="C91" s="49"/>
      <c r="D91" s="46"/>
    </row>
    <row r="92" spans="1:4" ht="13.5" hidden="1" thickBot="1">
      <c r="A92" s="47">
        <v>3</v>
      </c>
      <c r="B92" s="52"/>
      <c r="C92" s="49"/>
      <c r="D92" s="46"/>
    </row>
    <row r="93" spans="1:4" ht="13.5" hidden="1" thickBot="1">
      <c r="A93" s="47">
        <v>4</v>
      </c>
      <c r="B93" s="52"/>
      <c r="C93" s="49"/>
      <c r="D93" s="46"/>
    </row>
    <row r="94" spans="1:4" ht="13.5" hidden="1" thickBot="1">
      <c r="A94" s="47">
        <v>5</v>
      </c>
      <c r="B94" s="52"/>
      <c r="C94" s="49"/>
      <c r="D94" s="46"/>
    </row>
    <row r="95" spans="1:4" ht="13.5" hidden="1" thickBot="1">
      <c r="A95" s="47">
        <v>6</v>
      </c>
      <c r="B95" s="52"/>
      <c r="C95" s="49"/>
      <c r="D95" s="46"/>
    </row>
    <row r="96" spans="1:4" ht="13.5" hidden="1" thickBot="1">
      <c r="A96" s="47">
        <v>7</v>
      </c>
      <c r="B96" s="52"/>
      <c r="C96" s="49"/>
      <c r="D96" s="46"/>
    </row>
    <row r="97" spans="1:4" ht="13.5" hidden="1" thickBot="1">
      <c r="A97" s="47">
        <v>8</v>
      </c>
      <c r="B97" s="52"/>
      <c r="C97" s="49"/>
      <c r="D97" s="46"/>
    </row>
    <row r="98" spans="1:4" ht="13.5" hidden="1" thickBot="1">
      <c r="A98" s="47">
        <v>9</v>
      </c>
      <c r="B98" s="53"/>
      <c r="C98" s="54"/>
      <c r="D98" s="55"/>
    </row>
    <row r="99" spans="1:4" ht="13.5" hidden="1" thickBot="1">
      <c r="A99" s="47"/>
      <c r="B99" s="69"/>
      <c r="C99" s="70"/>
      <c r="D99" s="71"/>
    </row>
    <row r="100" spans="1:4" ht="13.5" hidden="1" thickBot="1">
      <c r="A100" s="47"/>
      <c r="B100" s="52"/>
      <c r="C100" s="49"/>
      <c r="D100" s="46"/>
    </row>
    <row r="101" spans="1:4" ht="13.5" hidden="1" thickBot="1">
      <c r="A101" s="47"/>
      <c r="B101" s="53"/>
      <c r="C101" s="54"/>
      <c r="D101" s="55"/>
    </row>
    <row r="102" ht="13.5" hidden="1" thickBot="1"/>
    <row r="103" ht="18.75" customHeight="1" thickBot="1">
      <c r="B103" s="8" t="s">
        <v>13</v>
      </c>
    </row>
    <row r="104" ht="13.5" thickBot="1"/>
    <row r="105" spans="1:5" ht="12.75">
      <c r="A105" s="3">
        <v>1</v>
      </c>
      <c r="B105" s="78" t="s">
        <v>19</v>
      </c>
      <c r="C105" s="16">
        <v>16</v>
      </c>
      <c r="D105" s="16">
        <v>144</v>
      </c>
      <c r="E105" s="2">
        <v>80</v>
      </c>
    </row>
    <row r="106" spans="1:5" ht="12.75">
      <c r="A106" s="3">
        <f>1+A105</f>
        <v>2</v>
      </c>
      <c r="B106" s="79" t="s">
        <v>15</v>
      </c>
      <c r="C106" s="15">
        <v>14</v>
      </c>
      <c r="D106" s="15">
        <v>144</v>
      </c>
      <c r="E106" s="5">
        <v>40</v>
      </c>
    </row>
    <row r="107" spans="1:5" ht="12.75">
      <c r="A107" s="3">
        <f aca="true" t="shared" si="11" ref="A107:A127">1+A106</f>
        <v>3</v>
      </c>
      <c r="B107" s="79" t="s">
        <v>20</v>
      </c>
      <c r="C107" s="44">
        <v>13</v>
      </c>
      <c r="D107" s="44">
        <v>72</v>
      </c>
      <c r="E107" s="7">
        <v>20</v>
      </c>
    </row>
    <row r="108" spans="1:5" ht="12.75">
      <c r="A108" s="3">
        <f t="shared" si="11"/>
        <v>4</v>
      </c>
      <c r="B108" s="79" t="s">
        <v>14</v>
      </c>
      <c r="C108" s="44">
        <v>12</v>
      </c>
      <c r="D108" s="44">
        <v>2</v>
      </c>
      <c r="E108" s="7">
        <v>10</v>
      </c>
    </row>
    <row r="109" spans="1:5" ht="12.75">
      <c r="A109" s="3">
        <f t="shared" si="11"/>
        <v>5</v>
      </c>
      <c r="B109" s="79" t="s">
        <v>21</v>
      </c>
      <c r="C109" s="44">
        <v>14</v>
      </c>
      <c r="D109" s="44">
        <v>86</v>
      </c>
      <c r="E109" s="7">
        <v>5</v>
      </c>
    </row>
    <row r="110" spans="1:5" ht="12.75">
      <c r="A110" s="3">
        <f t="shared" si="11"/>
        <v>6</v>
      </c>
      <c r="B110" s="79" t="s">
        <v>22</v>
      </c>
      <c r="C110" s="44">
        <v>12</v>
      </c>
      <c r="D110" s="44">
        <v>89</v>
      </c>
      <c r="E110" s="7">
        <v>0</v>
      </c>
    </row>
    <row r="111" spans="1:5" ht="12.75">
      <c r="A111" s="3">
        <f t="shared" si="11"/>
        <v>7</v>
      </c>
      <c r="B111" s="79" t="s">
        <v>23</v>
      </c>
      <c r="C111" s="44">
        <v>10</v>
      </c>
      <c r="D111" s="44">
        <v>221</v>
      </c>
      <c r="E111" s="7">
        <v>0</v>
      </c>
    </row>
    <row r="112" spans="1:5" ht="12.75">
      <c r="A112" s="3">
        <f t="shared" si="11"/>
        <v>8</v>
      </c>
      <c r="B112" s="79" t="s">
        <v>24</v>
      </c>
      <c r="C112" s="44">
        <v>9</v>
      </c>
      <c r="D112" s="44">
        <v>-33</v>
      </c>
      <c r="E112" s="7">
        <v>0</v>
      </c>
    </row>
    <row r="113" spans="1:5" ht="12.75">
      <c r="A113" s="3">
        <f t="shared" si="11"/>
        <v>9</v>
      </c>
      <c r="B113" s="79" t="s">
        <v>25</v>
      </c>
      <c r="C113" s="44">
        <v>12</v>
      </c>
      <c r="D113" s="44">
        <v>125</v>
      </c>
      <c r="E113" s="7">
        <v>0</v>
      </c>
    </row>
    <row r="114" spans="1:5" ht="12.75">
      <c r="A114" s="3">
        <f t="shared" si="11"/>
        <v>10</v>
      </c>
      <c r="B114" s="79" t="s">
        <v>26</v>
      </c>
      <c r="C114" s="44">
        <v>11</v>
      </c>
      <c r="D114" s="44">
        <v>75</v>
      </c>
      <c r="E114" s="7">
        <v>0</v>
      </c>
    </row>
    <row r="115" spans="1:5" ht="12.75">
      <c r="A115" s="3">
        <f t="shared" si="11"/>
        <v>11</v>
      </c>
      <c r="B115" s="79" t="s">
        <v>27</v>
      </c>
      <c r="C115" s="44">
        <v>9</v>
      </c>
      <c r="D115" s="44">
        <v>-123</v>
      </c>
      <c r="E115" s="7">
        <v>0</v>
      </c>
    </row>
    <row r="116" spans="1:5" ht="12.75">
      <c r="A116" s="3">
        <f t="shared" si="11"/>
        <v>12</v>
      </c>
      <c r="B116" s="83" t="s">
        <v>28</v>
      </c>
      <c r="C116" s="44">
        <v>9</v>
      </c>
      <c r="D116" s="44">
        <v>-151</v>
      </c>
      <c r="E116" s="7">
        <v>0</v>
      </c>
    </row>
    <row r="117" spans="1:5" ht="12.75">
      <c r="A117" s="3">
        <f t="shared" si="11"/>
        <v>13</v>
      </c>
      <c r="B117" s="83" t="s">
        <v>29</v>
      </c>
      <c r="C117" s="44">
        <v>11</v>
      </c>
      <c r="D117" s="44">
        <v>-188</v>
      </c>
      <c r="E117" s="7">
        <v>0</v>
      </c>
    </row>
    <row r="118" spans="1:5" ht="12.75">
      <c r="A118" s="3">
        <f t="shared" si="11"/>
        <v>14</v>
      </c>
      <c r="B118" s="83" t="s">
        <v>30</v>
      </c>
      <c r="C118" s="44">
        <v>10</v>
      </c>
      <c r="D118" s="44">
        <v>69</v>
      </c>
      <c r="E118" s="7">
        <v>0</v>
      </c>
    </row>
    <row r="119" spans="1:5" ht="12.75">
      <c r="A119" s="3">
        <f t="shared" si="11"/>
        <v>15</v>
      </c>
      <c r="B119" s="83" t="s">
        <v>31</v>
      </c>
      <c r="C119" s="44">
        <v>7</v>
      </c>
      <c r="D119" s="44">
        <v>-103</v>
      </c>
      <c r="E119" s="7">
        <v>0</v>
      </c>
    </row>
    <row r="120" spans="1:5" ht="12.75">
      <c r="A120" s="3">
        <f t="shared" si="11"/>
        <v>16</v>
      </c>
      <c r="B120" s="83" t="s">
        <v>32</v>
      </c>
      <c r="C120" s="44">
        <v>6</v>
      </c>
      <c r="D120" s="44">
        <v>134</v>
      </c>
      <c r="E120" s="7">
        <v>0</v>
      </c>
    </row>
    <row r="121" spans="1:5" ht="12.75">
      <c r="A121" s="3">
        <f t="shared" si="11"/>
        <v>17</v>
      </c>
      <c r="B121" s="83" t="s">
        <v>33</v>
      </c>
      <c r="C121" s="44">
        <v>6</v>
      </c>
      <c r="D121" s="44">
        <v>-242</v>
      </c>
      <c r="E121" s="7">
        <v>0</v>
      </c>
    </row>
    <row r="122" spans="1:5" ht="13.5" thickBot="1">
      <c r="A122" s="3">
        <f t="shared" si="11"/>
        <v>18</v>
      </c>
      <c r="B122" s="80" t="s">
        <v>34</v>
      </c>
      <c r="C122" s="18">
        <v>5</v>
      </c>
      <c r="D122" s="18">
        <v>-11</v>
      </c>
      <c r="E122" s="19">
        <v>0</v>
      </c>
    </row>
    <row r="123" spans="1:5" ht="12.75" hidden="1">
      <c r="A123" s="3">
        <f t="shared" si="11"/>
        <v>19</v>
      </c>
      <c r="B123" s="117"/>
      <c r="C123" s="118"/>
      <c r="D123" s="118"/>
      <c r="E123" s="119">
        <v>0</v>
      </c>
    </row>
    <row r="124" spans="1:5" ht="13.5" hidden="1" thickBot="1">
      <c r="A124" s="3">
        <f t="shared" si="11"/>
        <v>20</v>
      </c>
      <c r="B124" s="80"/>
      <c r="C124" s="18"/>
      <c r="D124" s="18"/>
      <c r="E124" s="19">
        <v>0</v>
      </c>
    </row>
    <row r="125" spans="1:5" ht="12.75" hidden="1">
      <c r="A125" s="3">
        <f t="shared" si="11"/>
        <v>21</v>
      </c>
      <c r="B125" s="83"/>
      <c r="C125" s="44"/>
      <c r="D125" s="44"/>
      <c r="E125" s="7">
        <v>0</v>
      </c>
    </row>
    <row r="126" spans="1:5" ht="12.75" hidden="1">
      <c r="A126" s="3">
        <f t="shared" si="11"/>
        <v>22</v>
      </c>
      <c r="B126" s="83"/>
      <c r="C126" s="44"/>
      <c r="D126" s="44"/>
      <c r="E126" s="7">
        <v>0</v>
      </c>
    </row>
    <row r="127" spans="1:5" ht="12.75" hidden="1">
      <c r="A127" s="3">
        <f t="shared" si="11"/>
        <v>23</v>
      </c>
      <c r="B127" s="83"/>
      <c r="C127" s="44"/>
      <c r="D127" s="44"/>
      <c r="E127" s="7">
        <v>0</v>
      </c>
    </row>
    <row r="128" spans="1:5" ht="13.5" hidden="1" thickBot="1">
      <c r="A128" s="3">
        <v>24</v>
      </c>
      <c r="B128" s="80"/>
      <c r="C128" s="18"/>
      <c r="D128" s="18"/>
      <c r="E128" s="19">
        <v>0</v>
      </c>
    </row>
    <row r="130" ht="13.5" thickBot="1"/>
    <row r="131" spans="1:2" ht="18.75" thickBot="1">
      <c r="A131" s="21"/>
      <c r="B131" s="8" t="s">
        <v>3</v>
      </c>
    </row>
    <row r="133" spans="1:4" ht="12.75">
      <c r="A133" s="20">
        <v>1</v>
      </c>
      <c r="B133" s="84" t="s">
        <v>17</v>
      </c>
      <c r="C133" s="16">
        <v>82</v>
      </c>
      <c r="D133" s="87">
        <v>80</v>
      </c>
    </row>
    <row r="134" spans="1:15" ht="12.75">
      <c r="A134" s="20">
        <v>2</v>
      </c>
      <c r="B134" s="85" t="s">
        <v>35</v>
      </c>
      <c r="C134" s="15">
        <v>60</v>
      </c>
      <c r="D134" s="88">
        <v>40</v>
      </c>
      <c r="K134" s="20"/>
      <c r="L134" s="82"/>
      <c r="M134" s="20"/>
      <c r="N134" s="20"/>
      <c r="O134" s="20"/>
    </row>
    <row r="135" spans="1:15" ht="12.75">
      <c r="A135" s="20">
        <v>3</v>
      </c>
      <c r="B135" s="85" t="s">
        <v>16</v>
      </c>
      <c r="C135" s="15">
        <v>48</v>
      </c>
      <c r="D135" s="88">
        <v>20</v>
      </c>
      <c r="K135" s="20"/>
      <c r="L135" s="82"/>
      <c r="M135" s="20"/>
      <c r="N135" s="20"/>
      <c r="O135" s="20"/>
    </row>
    <row r="136" spans="1:15" ht="12.75">
      <c r="A136" s="20">
        <v>4</v>
      </c>
      <c r="B136" s="85" t="s">
        <v>22</v>
      </c>
      <c r="C136" s="15">
        <v>48</v>
      </c>
      <c r="D136" s="88">
        <v>10</v>
      </c>
      <c r="K136" s="20"/>
      <c r="L136" s="82"/>
      <c r="M136" s="20"/>
      <c r="N136" s="20"/>
      <c r="O136" s="20"/>
    </row>
    <row r="137" spans="1:15" ht="12.75">
      <c r="A137" s="20">
        <v>5</v>
      </c>
      <c r="B137" s="94" t="s">
        <v>15</v>
      </c>
      <c r="C137" s="44">
        <v>44</v>
      </c>
      <c r="D137" s="102">
        <v>5</v>
      </c>
      <c r="K137" s="20"/>
      <c r="L137" s="20"/>
      <c r="M137" s="20"/>
      <c r="N137" s="20"/>
      <c r="O137" s="20"/>
    </row>
    <row r="138" spans="1:4" ht="13.5" thickBot="1">
      <c r="A138" s="20">
        <v>6</v>
      </c>
      <c r="B138" s="86" t="s">
        <v>28</v>
      </c>
      <c r="C138" s="18">
        <v>18</v>
      </c>
      <c r="D138" s="89">
        <v>0</v>
      </c>
    </row>
    <row r="139" spans="1:4" ht="13.5" hidden="1" thickBot="1">
      <c r="A139" s="20">
        <v>7</v>
      </c>
      <c r="B139" s="86"/>
      <c r="C139" s="18"/>
      <c r="D139" s="89">
        <v>0</v>
      </c>
    </row>
    <row r="140" ht="12.75">
      <c r="B140" s="20"/>
    </row>
    <row r="141" ht="13.5" thickBot="1">
      <c r="B141" s="20"/>
    </row>
    <row r="142" spans="1:2" ht="18.75" thickBot="1">
      <c r="A142" s="21"/>
      <c r="B142" s="8" t="s">
        <v>8</v>
      </c>
    </row>
    <row r="143" spans="9:12" ht="13.5" thickBot="1">
      <c r="I143" s="20"/>
      <c r="J143" s="20"/>
      <c r="K143" s="20"/>
      <c r="L143" s="20"/>
    </row>
    <row r="144" spans="1:12" ht="12.75">
      <c r="A144" s="20">
        <v>1</v>
      </c>
      <c r="B144" s="84" t="s">
        <v>16</v>
      </c>
      <c r="C144" s="115">
        <v>32</v>
      </c>
      <c r="D144" s="16">
        <v>64</v>
      </c>
      <c r="E144" s="2">
        <v>80</v>
      </c>
      <c r="I144" s="81"/>
      <c r="J144" s="20"/>
      <c r="K144" s="20"/>
      <c r="L144" s="20"/>
    </row>
    <row r="145" spans="1:12" ht="12.75">
      <c r="A145" s="20">
        <v>2</v>
      </c>
      <c r="B145" s="94" t="s">
        <v>15</v>
      </c>
      <c r="C145" s="116">
        <v>65</v>
      </c>
      <c r="D145" s="15">
        <v>44</v>
      </c>
      <c r="E145" s="5">
        <v>40</v>
      </c>
      <c r="I145" s="81"/>
      <c r="J145" s="20"/>
      <c r="K145" s="20"/>
      <c r="L145" s="20"/>
    </row>
    <row r="146" spans="1:12" ht="12.75">
      <c r="A146" s="20">
        <v>3</v>
      </c>
      <c r="B146" s="85" t="s">
        <v>24</v>
      </c>
      <c r="C146" s="116">
        <v>71</v>
      </c>
      <c r="D146" s="15">
        <v>38</v>
      </c>
      <c r="E146" s="5">
        <v>20</v>
      </c>
      <c r="I146" s="81"/>
      <c r="J146" s="20"/>
      <c r="K146" s="20"/>
      <c r="L146" s="20"/>
    </row>
    <row r="147" spans="1:12" ht="13.5" customHeight="1">
      <c r="A147" s="20">
        <v>4</v>
      </c>
      <c r="B147" s="85" t="s">
        <v>22</v>
      </c>
      <c r="C147" s="116">
        <v>92</v>
      </c>
      <c r="D147" s="15">
        <v>50</v>
      </c>
      <c r="E147" s="5">
        <v>10</v>
      </c>
      <c r="I147" s="81"/>
      <c r="J147" s="20"/>
      <c r="K147" s="20"/>
      <c r="L147" s="20"/>
    </row>
    <row r="148" spans="1:12" ht="13.5" thickBot="1">
      <c r="A148" s="20">
        <v>5</v>
      </c>
      <c r="B148" s="86" t="s">
        <v>17</v>
      </c>
      <c r="C148" s="104"/>
      <c r="D148" s="18">
        <v>16</v>
      </c>
      <c r="E148" s="19">
        <v>5</v>
      </c>
      <c r="I148" s="81"/>
      <c r="J148" s="20"/>
      <c r="K148" s="20"/>
      <c r="L148" s="20"/>
    </row>
    <row r="149" spans="1:12" ht="12.75" hidden="1">
      <c r="A149" s="20">
        <v>6</v>
      </c>
      <c r="B149" s="94"/>
      <c r="C149" s="116"/>
      <c r="D149" s="15"/>
      <c r="E149" s="5">
        <v>0</v>
      </c>
      <c r="I149" s="81"/>
      <c r="J149" s="20"/>
      <c r="K149" s="20"/>
      <c r="L149" s="20"/>
    </row>
    <row r="150" spans="1:12" ht="13.5" customHeight="1" hidden="1" thickBot="1">
      <c r="A150" s="20">
        <v>7</v>
      </c>
      <c r="B150" s="86"/>
      <c r="C150" s="104"/>
      <c r="D150" s="18"/>
      <c r="E150" s="19">
        <v>0</v>
      </c>
      <c r="I150" s="20"/>
      <c r="J150" s="20"/>
      <c r="K150" s="20"/>
      <c r="L150" s="20"/>
    </row>
    <row r="151" spans="2:12" ht="12.75">
      <c r="B151" s="20"/>
      <c r="I151" s="20"/>
      <c r="J151" s="20"/>
      <c r="K151" s="20"/>
      <c r="L151" s="20"/>
    </row>
    <row r="152" ht="13.5" thickBot="1">
      <c r="B152" s="20"/>
    </row>
    <row r="153" spans="1:2" ht="18.75" thickBot="1">
      <c r="A153" s="21"/>
      <c r="B153" s="8" t="s">
        <v>4</v>
      </c>
    </row>
    <row r="154" spans="7:12" ht="13.5" thickBot="1">
      <c r="G154" s="48"/>
      <c r="H154" s="48"/>
      <c r="I154" s="48"/>
      <c r="J154" s="48"/>
      <c r="K154" s="48"/>
      <c r="L154" s="48"/>
    </row>
    <row r="155" spans="1:12" ht="15">
      <c r="A155" s="3">
        <v>1</v>
      </c>
      <c r="B155" s="113" t="s">
        <v>36</v>
      </c>
      <c r="C155" s="16">
        <v>42</v>
      </c>
      <c r="D155" s="16">
        <v>365</v>
      </c>
      <c r="E155" s="87">
        <v>80</v>
      </c>
      <c r="F155" s="95"/>
      <c r="G155" s="48"/>
      <c r="H155" s="95"/>
      <c r="I155" s="96"/>
      <c r="J155" s="97"/>
      <c r="K155" s="48"/>
      <c r="L155" s="48"/>
    </row>
    <row r="156" spans="1:12" ht="15">
      <c r="A156" s="3">
        <f aca="true" t="shared" si="12" ref="A156:A161">1+A155</f>
        <v>2</v>
      </c>
      <c r="B156" s="114" t="s">
        <v>37</v>
      </c>
      <c r="C156" s="15">
        <v>38</v>
      </c>
      <c r="D156" s="15">
        <v>380</v>
      </c>
      <c r="E156" s="88">
        <v>40</v>
      </c>
      <c r="F156" s="95"/>
      <c r="G156" s="48"/>
      <c r="H156" s="95"/>
      <c r="I156" s="96"/>
      <c r="J156" s="97"/>
      <c r="K156" s="48"/>
      <c r="L156" s="48"/>
    </row>
    <row r="157" spans="1:12" ht="15">
      <c r="A157" s="3">
        <f t="shared" si="12"/>
        <v>3</v>
      </c>
      <c r="B157" s="114" t="s">
        <v>38</v>
      </c>
      <c r="C157" s="44">
        <v>34</v>
      </c>
      <c r="D157" s="44">
        <v>361</v>
      </c>
      <c r="E157" s="102">
        <v>20</v>
      </c>
      <c r="F157" s="95"/>
      <c r="G157" s="48"/>
      <c r="H157" s="95"/>
      <c r="I157" s="96"/>
      <c r="J157" s="97"/>
      <c r="K157" s="48"/>
      <c r="L157" s="48"/>
    </row>
    <row r="158" spans="1:12" ht="15">
      <c r="A158" s="3">
        <f t="shared" si="12"/>
        <v>4</v>
      </c>
      <c r="B158" s="114" t="s">
        <v>22</v>
      </c>
      <c r="C158" s="44">
        <v>32</v>
      </c>
      <c r="D158" s="44">
        <v>101</v>
      </c>
      <c r="E158" s="102">
        <v>10</v>
      </c>
      <c r="F158" s="95"/>
      <c r="G158" s="48"/>
      <c r="H158" s="95"/>
      <c r="I158" s="96"/>
      <c r="J158" s="97"/>
      <c r="K158" s="48"/>
      <c r="L158" s="48"/>
    </row>
    <row r="159" spans="1:12" ht="15.75" thickBot="1">
      <c r="A159" s="3">
        <f t="shared" si="12"/>
        <v>5</v>
      </c>
      <c r="B159" s="110" t="s">
        <v>28</v>
      </c>
      <c r="C159" s="18">
        <v>16</v>
      </c>
      <c r="D159" s="18">
        <v>561</v>
      </c>
      <c r="E159" s="89">
        <v>5</v>
      </c>
      <c r="F159" s="95"/>
      <c r="G159" s="48"/>
      <c r="H159" s="95"/>
      <c r="I159" s="96"/>
      <c r="J159" s="97"/>
      <c r="K159" s="48"/>
      <c r="L159" s="48"/>
    </row>
    <row r="160" spans="1:12" ht="15" hidden="1">
      <c r="A160" s="3">
        <f t="shared" si="12"/>
        <v>6</v>
      </c>
      <c r="B160" s="121"/>
      <c r="C160" s="118"/>
      <c r="D160" s="118"/>
      <c r="E160" s="122">
        <v>0</v>
      </c>
      <c r="F160" s="95"/>
      <c r="G160" s="48"/>
      <c r="H160" s="95"/>
      <c r="I160" s="96"/>
      <c r="J160" s="97"/>
      <c r="K160" s="48"/>
      <c r="L160" s="48"/>
    </row>
    <row r="161" spans="1:12" ht="15.75" hidden="1" thickBot="1">
      <c r="A161" s="3">
        <f t="shared" si="12"/>
        <v>7</v>
      </c>
      <c r="B161" s="110"/>
      <c r="C161" s="18"/>
      <c r="D161" s="18"/>
      <c r="E161" s="89">
        <v>0</v>
      </c>
      <c r="F161" s="95"/>
      <c r="G161" s="48"/>
      <c r="H161" s="95"/>
      <c r="I161" s="96"/>
      <c r="J161" s="97"/>
      <c r="K161" s="48"/>
      <c r="L161" s="48"/>
    </row>
    <row r="162" spans="1:12" ht="12.75">
      <c r="A162" s="20"/>
      <c r="B162" s="20"/>
      <c r="C162" s="76"/>
      <c r="D162" s="20"/>
      <c r="G162" s="48"/>
      <c r="H162" s="48"/>
      <c r="I162" s="48"/>
      <c r="J162" s="48"/>
      <c r="K162" s="48"/>
      <c r="L162" s="48"/>
    </row>
    <row r="163" spans="7:12" ht="12.75" hidden="1">
      <c r="G163" s="48"/>
      <c r="H163" s="48"/>
      <c r="I163" s="48"/>
      <c r="J163" s="48"/>
      <c r="K163" s="48"/>
      <c r="L163" s="48"/>
    </row>
    <row r="164" spans="2:12" ht="13.5" thickBot="1">
      <c r="B164" s="20"/>
      <c r="G164" s="48"/>
      <c r="H164" s="48"/>
      <c r="I164" s="48"/>
      <c r="J164" s="48"/>
      <c r="K164" s="48"/>
      <c r="L164" s="48"/>
    </row>
    <row r="165" ht="18.75" customHeight="1" thickBot="1">
      <c r="B165" s="8" t="s">
        <v>5</v>
      </c>
    </row>
    <row r="166" ht="13.5" thickBot="1"/>
    <row r="167" spans="1:4" ht="12.75">
      <c r="A167" s="47">
        <v>1</v>
      </c>
      <c r="B167" s="78" t="s">
        <v>36</v>
      </c>
      <c r="C167" s="16">
        <v>440.0579</v>
      </c>
      <c r="D167" s="2">
        <v>80</v>
      </c>
    </row>
    <row r="168" spans="1:4" ht="12.75">
      <c r="A168" s="47">
        <v>2</v>
      </c>
      <c r="B168" s="79" t="s">
        <v>38</v>
      </c>
      <c r="C168" s="15">
        <v>280.0933</v>
      </c>
      <c r="D168" s="5">
        <v>40</v>
      </c>
    </row>
    <row r="169" spans="1:4" ht="12.75">
      <c r="A169" s="47">
        <v>3</v>
      </c>
      <c r="B169" s="79" t="s">
        <v>39</v>
      </c>
      <c r="C169" s="44">
        <v>95.0194</v>
      </c>
      <c r="D169" s="5">
        <v>20</v>
      </c>
    </row>
    <row r="170" spans="1:4" ht="12.75">
      <c r="A170" s="47">
        <v>4</v>
      </c>
      <c r="B170" s="79" t="s">
        <v>40</v>
      </c>
      <c r="C170" s="44">
        <v>60.0385</v>
      </c>
      <c r="D170" s="7">
        <v>10</v>
      </c>
    </row>
    <row r="171" spans="1:4" ht="12.75">
      <c r="A171" s="47">
        <v>5</v>
      </c>
      <c r="B171" s="79" t="s">
        <v>41</v>
      </c>
      <c r="C171" s="116">
        <v>45.033</v>
      </c>
      <c r="D171" s="7">
        <v>5</v>
      </c>
    </row>
    <row r="172" spans="1:4" ht="12.75">
      <c r="A172" s="47">
        <v>6</v>
      </c>
      <c r="B172" s="79" t="s">
        <v>42</v>
      </c>
      <c r="C172" s="103">
        <v>40.0744</v>
      </c>
      <c r="D172" s="7">
        <v>0</v>
      </c>
    </row>
    <row r="173" spans="1:4" ht="12.75">
      <c r="A173" s="47">
        <v>7</v>
      </c>
      <c r="B173" s="79" t="s">
        <v>43</v>
      </c>
      <c r="C173" s="103">
        <v>40.0077</v>
      </c>
      <c r="D173" s="7">
        <v>0</v>
      </c>
    </row>
    <row r="174" spans="1:4" ht="12.75">
      <c r="A174" s="47">
        <v>8</v>
      </c>
      <c r="B174" s="79" t="s">
        <v>44</v>
      </c>
      <c r="C174" s="103">
        <v>30.0378</v>
      </c>
      <c r="D174" s="7">
        <v>0</v>
      </c>
    </row>
    <row r="175" spans="1:4" ht="12.75">
      <c r="A175" s="47">
        <v>9</v>
      </c>
      <c r="B175" s="79" t="s">
        <v>45</v>
      </c>
      <c r="C175" s="103">
        <v>20.0022</v>
      </c>
      <c r="D175" s="7">
        <v>0</v>
      </c>
    </row>
    <row r="176" spans="1:4" ht="12.75">
      <c r="A176" s="3">
        <v>10</v>
      </c>
      <c r="B176" s="79" t="s">
        <v>46</v>
      </c>
      <c r="C176" s="103">
        <v>10.0071</v>
      </c>
      <c r="D176" s="7">
        <v>0</v>
      </c>
    </row>
    <row r="177" spans="1:4" ht="12.75">
      <c r="A177" s="3">
        <v>11</v>
      </c>
      <c r="B177" s="79" t="s">
        <v>47</v>
      </c>
      <c r="C177" s="103">
        <v>10.0055</v>
      </c>
      <c r="D177" s="7">
        <v>0</v>
      </c>
    </row>
    <row r="178" spans="1:4" ht="12.75">
      <c r="A178" s="3">
        <v>12</v>
      </c>
      <c r="B178" s="79" t="s">
        <v>48</v>
      </c>
      <c r="C178" s="15">
        <v>10.0021</v>
      </c>
      <c r="D178" s="5">
        <v>0</v>
      </c>
    </row>
    <row r="179" spans="1:4" ht="12.75">
      <c r="A179" s="3">
        <v>13</v>
      </c>
      <c r="B179" s="79" t="s">
        <v>49</v>
      </c>
      <c r="C179" s="103">
        <v>0.0708</v>
      </c>
      <c r="D179" s="5">
        <v>0</v>
      </c>
    </row>
    <row r="180" spans="1:4" ht="12.75">
      <c r="A180" s="3">
        <v>14</v>
      </c>
      <c r="B180" s="79" t="s">
        <v>50</v>
      </c>
      <c r="C180" s="103">
        <v>0.0532</v>
      </c>
      <c r="D180" s="5">
        <v>0</v>
      </c>
    </row>
    <row r="181" spans="1:4" ht="12.75">
      <c r="A181" s="3">
        <v>15</v>
      </c>
      <c r="B181" s="79" t="s">
        <v>51</v>
      </c>
      <c r="C181" s="116">
        <v>0.045</v>
      </c>
      <c r="D181" s="5">
        <v>0</v>
      </c>
    </row>
    <row r="182" spans="1:4" ht="12.75">
      <c r="A182" s="3">
        <v>16</v>
      </c>
      <c r="B182" s="79" t="s">
        <v>52</v>
      </c>
      <c r="C182" s="103">
        <v>0.0306</v>
      </c>
      <c r="D182" s="5">
        <v>0</v>
      </c>
    </row>
    <row r="183" spans="1:4" ht="12.75">
      <c r="A183" s="3">
        <v>17</v>
      </c>
      <c r="B183" s="79" t="s">
        <v>53</v>
      </c>
      <c r="C183" s="103">
        <v>0.0087</v>
      </c>
      <c r="D183" s="5">
        <v>0</v>
      </c>
    </row>
    <row r="184" spans="1:4" ht="12.75">
      <c r="A184" s="3">
        <v>18</v>
      </c>
      <c r="B184" s="79" t="s">
        <v>54</v>
      </c>
      <c r="C184" s="103">
        <v>0.0056</v>
      </c>
      <c r="D184" s="5">
        <v>0</v>
      </c>
    </row>
    <row r="185" spans="1:4" ht="12.75">
      <c r="A185" s="3">
        <v>19</v>
      </c>
      <c r="B185" s="79" t="s">
        <v>55</v>
      </c>
      <c r="C185" s="103">
        <v>0.0022</v>
      </c>
      <c r="D185" s="5">
        <v>0</v>
      </c>
    </row>
    <row r="186" spans="1:4" ht="12.75">
      <c r="A186" s="3">
        <v>20</v>
      </c>
      <c r="B186" s="79" t="s">
        <v>56</v>
      </c>
      <c r="C186" s="103">
        <v>0.0017</v>
      </c>
      <c r="D186" s="5">
        <v>0</v>
      </c>
    </row>
    <row r="187" spans="1:4" ht="12.75">
      <c r="A187" s="3">
        <v>21</v>
      </c>
      <c r="B187" s="79" t="s">
        <v>57</v>
      </c>
      <c r="C187" s="15">
        <v>0.001</v>
      </c>
      <c r="D187" s="5">
        <v>0</v>
      </c>
    </row>
    <row r="188" spans="1:4" ht="12.75">
      <c r="A188" s="3">
        <v>22</v>
      </c>
      <c r="B188" s="79" t="s">
        <v>58</v>
      </c>
      <c r="C188" s="44">
        <v>0.0009</v>
      </c>
      <c r="D188" s="5">
        <v>0</v>
      </c>
    </row>
    <row r="189" spans="1:4" ht="12.75">
      <c r="A189" s="3">
        <v>23</v>
      </c>
      <c r="B189" s="79" t="s">
        <v>59</v>
      </c>
      <c r="C189" s="44">
        <v>0.0007</v>
      </c>
      <c r="D189" s="5">
        <v>0</v>
      </c>
    </row>
    <row r="190" spans="1:4" ht="12.75">
      <c r="A190" s="3">
        <v>24</v>
      </c>
      <c r="B190" s="79" t="s">
        <v>60</v>
      </c>
      <c r="C190" s="116">
        <v>0.0004</v>
      </c>
      <c r="D190" s="5">
        <v>0</v>
      </c>
    </row>
    <row r="191" spans="1:4" ht="12.75">
      <c r="A191" s="3">
        <v>25</v>
      </c>
      <c r="B191" s="79" t="s">
        <v>61</v>
      </c>
      <c r="C191" s="103">
        <v>0.0002</v>
      </c>
      <c r="D191" s="5">
        <v>0</v>
      </c>
    </row>
    <row r="192" spans="1:4" ht="13.5" thickBot="1">
      <c r="A192" s="3">
        <v>26</v>
      </c>
      <c r="B192" s="80" t="s">
        <v>62</v>
      </c>
      <c r="C192" s="104">
        <v>0.0001</v>
      </c>
      <c r="D192" s="19">
        <v>0</v>
      </c>
    </row>
    <row r="193" spans="2:4" ht="12.75" hidden="1">
      <c r="B193" s="123"/>
      <c r="C193" s="124"/>
      <c r="D193" s="119"/>
    </row>
    <row r="194" spans="2:4" ht="12.75" hidden="1">
      <c r="B194" s="79"/>
      <c r="C194" s="103"/>
      <c r="D194" s="7"/>
    </row>
    <row r="195" spans="2:4" ht="12.75" hidden="1">
      <c r="B195" s="79"/>
      <c r="C195" s="103"/>
      <c r="D195" s="7"/>
    </row>
    <row r="196" spans="2:4" ht="12.75" hidden="1">
      <c r="B196" s="79"/>
      <c r="C196" s="103"/>
      <c r="D196" s="7"/>
    </row>
  </sheetData>
  <sheetProtection/>
  <mergeCells count="6">
    <mergeCell ref="C3:E3"/>
    <mergeCell ref="F3:H3"/>
    <mergeCell ref="L3:N3"/>
    <mergeCell ref="R3:T3"/>
    <mergeCell ref="I3:K3"/>
    <mergeCell ref="O3:Q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 Marza Brillas</cp:lastModifiedBy>
  <cp:lastPrinted>2018-11-09T12:21:24Z</cp:lastPrinted>
  <dcterms:created xsi:type="dcterms:W3CDTF">2001-07-12T12:00:14Z</dcterms:created>
  <dcterms:modified xsi:type="dcterms:W3CDTF">2021-03-13T22:23:18Z</dcterms:modified>
  <cp:category/>
  <cp:version/>
  <cp:contentType/>
  <cp:contentStatus/>
</cp:coreProperties>
</file>