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6" yWindow="3740" windowWidth="19240" windowHeight="377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'Hoja1'!$A$1:$U$170</definedName>
  </definedNames>
  <calcPr fullCalcOnLoad="1"/>
</workbook>
</file>

<file path=xl/sharedStrings.xml><?xml version="1.0" encoding="utf-8"?>
<sst xmlns="http://schemas.openxmlformats.org/spreadsheetml/2006/main" count="128" uniqueCount="57">
  <si>
    <t>Jordi</t>
  </si>
  <si>
    <t>Premi</t>
  </si>
  <si>
    <t>Acumulat</t>
  </si>
  <si>
    <t>Presidencial</t>
  </si>
  <si>
    <t>Pentatló</t>
  </si>
  <si>
    <t>Estiu</t>
  </si>
  <si>
    <t>Timbes</t>
  </si>
  <si>
    <t>Ponderat</t>
  </si>
  <si>
    <t>Factor</t>
  </si>
  <si>
    <t>Copa</t>
  </si>
  <si>
    <t>Total</t>
  </si>
  <si>
    <t>Torneigs</t>
  </si>
  <si>
    <t>Sergi</t>
  </si>
  <si>
    <t>Carles</t>
  </si>
  <si>
    <t>Jugador</t>
  </si>
  <si>
    <t>Posició</t>
  </si>
  <si>
    <t>Botifarra St. Maure</t>
  </si>
  <si>
    <t>Mercè Marinel·lo</t>
  </si>
  <si>
    <t>Josefina Bacardit</t>
  </si>
  <si>
    <t>MªAngels Estévez</t>
  </si>
  <si>
    <t>Núria Roca</t>
  </si>
  <si>
    <t>Marc Vidal</t>
  </si>
  <si>
    <t>Joan Carles Conesa</t>
  </si>
  <si>
    <t>Montse Nogué</t>
  </si>
  <si>
    <t>Josep Mª Grau</t>
  </si>
  <si>
    <t>Jaume Llobet</t>
  </si>
  <si>
    <t>Mayjo Nevado</t>
  </si>
  <si>
    <t>Satur Cid</t>
  </si>
  <si>
    <t>Jordi Marzá</t>
  </si>
  <si>
    <t>Carles Rodon</t>
  </si>
  <si>
    <t>Manel Pérez</t>
  </si>
  <si>
    <t>Sergi Julià</t>
  </si>
  <si>
    <t>MVP 2017-18</t>
  </si>
  <si>
    <t>Fina Castells</t>
  </si>
  <si>
    <t>Manel Vilavecchia</t>
  </si>
  <si>
    <t>Enric Vives</t>
  </si>
  <si>
    <t>Jordi Montiel</t>
  </si>
  <si>
    <t>Joan Sendra</t>
  </si>
  <si>
    <t>Isabel Cendra</t>
  </si>
  <si>
    <t>Joan Carles</t>
  </si>
  <si>
    <t>Josep Maria</t>
  </si>
  <si>
    <t>Mercè</t>
  </si>
  <si>
    <t>Manel</t>
  </si>
  <si>
    <t>Jordi Marzà</t>
  </si>
  <si>
    <t>Goretti Salvadó</t>
  </si>
  <si>
    <t>Goretti</t>
  </si>
  <si>
    <t>Joesp Mª</t>
  </si>
  <si>
    <t>Mayjo</t>
  </si>
  <si>
    <t>Grau</t>
  </si>
  <si>
    <t>Manolo</t>
  </si>
  <si>
    <t>Mariajo</t>
  </si>
  <si>
    <t>Javier</t>
  </si>
  <si>
    <t>Martí</t>
  </si>
  <si>
    <t>Lluisa</t>
  </si>
  <si>
    <t>Javier Queralt</t>
  </si>
  <si>
    <t>Martí Queralt</t>
  </si>
  <si>
    <t>Lluisa Jarne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</si>
</sst>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d/mm/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"/>
    <numFmt numFmtId="178" formatCode="0_ ;[Red]\-0\ "/>
  </numFmts>
  <fonts count="49">
    <font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vertical="center"/>
    </xf>
    <xf numFmtId="1" fontId="0" fillId="0" borderId="21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0" fontId="0" fillId="0" borderId="25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5" xfId="0" applyNumberFormat="1" applyFont="1" applyFill="1" applyBorder="1" applyAlignment="1" applyProtection="1">
      <alignment/>
      <protection/>
    </xf>
    <xf numFmtId="1" fontId="0" fillId="0" borderId="36" xfId="0" applyNumberFormat="1" applyFont="1" applyFill="1" applyBorder="1" applyAlignment="1" applyProtection="1">
      <alignment horizontal="center"/>
      <protection/>
    </xf>
    <xf numFmtId="0" fontId="0" fillId="0" borderId="31" xfId="0" applyFill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178" fontId="0" fillId="0" borderId="17" xfId="0" applyNumberFormat="1" applyFont="1" applyFill="1" applyBorder="1" applyAlignment="1">
      <alignment/>
    </xf>
    <xf numFmtId="178" fontId="0" fillId="0" borderId="18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178" fontId="0" fillId="0" borderId="38" xfId="0" applyNumberFormat="1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9" fillId="0" borderId="0" xfId="51" applyFill="1" applyBorder="1">
      <alignment/>
      <protection/>
    </xf>
    <xf numFmtId="177" fontId="30" fillId="0" borderId="0" xfId="51" applyNumberFormat="1" applyFont="1" applyFill="1" applyBorder="1" applyAlignment="1">
      <alignment horizontal="right"/>
      <protection/>
    </xf>
    <xf numFmtId="1" fontId="29" fillId="0" borderId="0" xfId="51" applyNumberFormat="1" applyFill="1" applyBorder="1" applyAlignment="1">
      <alignment horizontal="right"/>
      <protection/>
    </xf>
    <xf numFmtId="0" fontId="46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0" borderId="34" xfId="0" applyNumberFormat="1" applyBorder="1" applyAlignment="1">
      <alignment vertical="center"/>
    </xf>
    <xf numFmtId="1" fontId="0" fillId="0" borderId="24" xfId="0" applyNumberFormat="1" applyBorder="1" applyAlignment="1">
      <alignment vertical="center"/>
    </xf>
    <xf numFmtId="0" fontId="47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178" fontId="0" fillId="0" borderId="39" xfId="0" applyNumberFormat="1" applyFont="1" applyFill="1" applyBorder="1" applyAlignment="1">
      <alignment/>
    </xf>
    <xf numFmtId="0" fontId="8" fillId="0" borderId="30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78" fontId="0" fillId="0" borderId="17" xfId="0" applyNumberFormat="1" applyFont="1" applyFill="1" applyBorder="1" applyAlignment="1">
      <alignment/>
    </xf>
    <xf numFmtId="178" fontId="0" fillId="0" borderId="18" xfId="0" applyNumberFormat="1" applyFont="1" applyFill="1" applyBorder="1" applyAlignment="1">
      <alignment/>
    </xf>
    <xf numFmtId="1" fontId="0" fillId="0" borderId="22" xfId="0" applyNumberFormat="1" applyBorder="1" applyAlignment="1">
      <alignment vertical="center"/>
    </xf>
    <xf numFmtId="1" fontId="0" fillId="0" borderId="21" xfId="0" applyNumberForma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V170"/>
  <sheetViews>
    <sheetView tabSelected="1" zoomScalePageLayoutView="0" workbookViewId="0" topLeftCell="A1">
      <selection activeCell="V9" sqref="V9"/>
    </sheetView>
  </sheetViews>
  <sheetFormatPr defaultColWidth="11.421875" defaultRowHeight="12.75"/>
  <cols>
    <col min="1" max="1" width="17.140625" style="3" bestFit="1" customWidth="1"/>
    <col min="2" max="2" width="23.7109375" style="3" bestFit="1" customWidth="1"/>
    <col min="3" max="6" width="5.421875" style="3" customWidth="1"/>
    <col min="7" max="7" width="7.00390625" style="3" customWidth="1"/>
    <col min="8" max="8" width="5.7109375" style="3" customWidth="1"/>
    <col min="9" max="20" width="5.421875" style="3" customWidth="1"/>
    <col min="21" max="21" width="11.00390625" style="3" customWidth="1"/>
    <col min="22" max="16384" width="11.421875" style="3" customWidth="1"/>
  </cols>
  <sheetData>
    <row r="1" spans="1:21" ht="22.5">
      <c r="A1" s="77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9" customHeight="1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s="9" customFormat="1" ht="13.5" thickBot="1">
      <c r="A3" s="8" t="s">
        <v>15</v>
      </c>
      <c r="B3" s="8" t="s">
        <v>14</v>
      </c>
      <c r="C3" s="123" t="s">
        <v>3</v>
      </c>
      <c r="D3" s="124"/>
      <c r="E3" s="125"/>
      <c r="F3" s="126" t="s">
        <v>16</v>
      </c>
      <c r="G3" s="127"/>
      <c r="H3" s="128"/>
      <c r="I3" s="126" t="s">
        <v>4</v>
      </c>
      <c r="J3" s="127"/>
      <c r="K3" s="128"/>
      <c r="L3" s="126" t="s">
        <v>9</v>
      </c>
      <c r="M3" s="127"/>
      <c r="N3" s="128"/>
      <c r="O3" s="126" t="s">
        <v>5</v>
      </c>
      <c r="P3" s="127"/>
      <c r="Q3" s="128"/>
      <c r="R3" s="126" t="s">
        <v>6</v>
      </c>
      <c r="S3" s="127"/>
      <c r="T3" s="128"/>
      <c r="U3" s="40" t="s">
        <v>10</v>
      </c>
    </row>
    <row r="4" spans="1:21" s="9" customFormat="1" ht="13.5" thickBot="1">
      <c r="A4" s="23"/>
      <c r="B4" s="24"/>
      <c r="C4" s="30" t="s">
        <v>8</v>
      </c>
      <c r="D4" s="31">
        <v>2</v>
      </c>
      <c r="E4" s="25"/>
      <c r="F4" s="30" t="s">
        <v>8</v>
      </c>
      <c r="G4" s="31">
        <v>2</v>
      </c>
      <c r="H4" s="25"/>
      <c r="I4" s="30" t="s">
        <v>8</v>
      </c>
      <c r="J4" s="31">
        <v>2.5</v>
      </c>
      <c r="K4" s="25"/>
      <c r="L4" s="30" t="s">
        <v>8</v>
      </c>
      <c r="M4" s="31">
        <v>2</v>
      </c>
      <c r="N4" s="25"/>
      <c r="O4" s="30" t="s">
        <v>8</v>
      </c>
      <c r="P4" s="31">
        <v>2.5</v>
      </c>
      <c r="Q4" s="25"/>
      <c r="R4" s="30" t="s">
        <v>8</v>
      </c>
      <c r="S4" s="31">
        <v>3</v>
      </c>
      <c r="T4" s="25"/>
      <c r="U4" s="8"/>
    </row>
    <row r="5" spans="1:21" s="9" customFormat="1" ht="13.5" thickBot="1">
      <c r="A5" s="23"/>
      <c r="B5" s="24"/>
      <c r="C5" s="28" t="s">
        <v>1</v>
      </c>
      <c r="D5" s="32" t="s">
        <v>7</v>
      </c>
      <c r="E5" s="33" t="s">
        <v>2</v>
      </c>
      <c r="F5" s="28" t="s">
        <v>1</v>
      </c>
      <c r="G5" s="32" t="s">
        <v>7</v>
      </c>
      <c r="H5" s="33" t="s">
        <v>2</v>
      </c>
      <c r="I5" s="28" t="s">
        <v>1</v>
      </c>
      <c r="J5" s="32" t="s">
        <v>7</v>
      </c>
      <c r="K5" s="33" t="s">
        <v>2</v>
      </c>
      <c r="L5" s="28" t="s">
        <v>1</v>
      </c>
      <c r="M5" s="32" t="s">
        <v>7</v>
      </c>
      <c r="N5" s="33" t="s">
        <v>2</v>
      </c>
      <c r="O5" s="28" t="s">
        <v>1</v>
      </c>
      <c r="P5" s="32" t="s">
        <v>7</v>
      </c>
      <c r="Q5" s="33" t="s">
        <v>2</v>
      </c>
      <c r="R5" s="28" t="s">
        <v>1</v>
      </c>
      <c r="S5" s="32" t="s">
        <v>7</v>
      </c>
      <c r="T5" s="33" t="s">
        <v>2</v>
      </c>
      <c r="U5" s="36" t="s">
        <v>2</v>
      </c>
    </row>
    <row r="6" spans="1:22" ht="22.5" customHeight="1">
      <c r="A6" s="12">
        <f>RANK(U6,U$6:U$31)</f>
        <v>1</v>
      </c>
      <c r="B6" s="10" t="s">
        <v>43</v>
      </c>
      <c r="C6" s="26">
        <v>10</v>
      </c>
      <c r="D6" s="37">
        <f>+C6*D$4</f>
        <v>20</v>
      </c>
      <c r="E6" s="38">
        <f>+D6</f>
        <v>20</v>
      </c>
      <c r="F6" s="90">
        <v>80</v>
      </c>
      <c r="G6" s="37">
        <f>+F6*G$4</f>
        <v>160</v>
      </c>
      <c r="H6" s="38">
        <f>+G6+E6</f>
        <v>180</v>
      </c>
      <c r="I6" s="90">
        <v>80</v>
      </c>
      <c r="J6" s="37">
        <f>+I6*J$4</f>
        <v>200</v>
      </c>
      <c r="K6" s="38">
        <f>+J6+H6</f>
        <v>380</v>
      </c>
      <c r="L6" s="90">
        <v>20</v>
      </c>
      <c r="M6" s="37">
        <f>+L6*M$4</f>
        <v>40</v>
      </c>
      <c r="N6" s="38">
        <f>+M6+K6</f>
        <v>420</v>
      </c>
      <c r="O6" s="90">
        <v>10</v>
      </c>
      <c r="P6" s="37">
        <f>+O6*P$4</f>
        <v>25</v>
      </c>
      <c r="Q6" s="38">
        <f>+P6+N6</f>
        <v>445</v>
      </c>
      <c r="R6" s="90">
        <v>40</v>
      </c>
      <c r="S6" s="37">
        <f>+R6*S$4</f>
        <v>120</v>
      </c>
      <c r="T6" s="38">
        <f>+S6+Q6</f>
        <v>565</v>
      </c>
      <c r="U6" s="41">
        <f>+T6</f>
        <v>565</v>
      </c>
      <c r="V6" s="29"/>
    </row>
    <row r="7" spans="1:22" ht="22.5" customHeight="1">
      <c r="A7" s="13">
        <f>RANK(U7,U$6:U$31)</f>
        <v>2</v>
      </c>
      <c r="B7" s="11" t="s">
        <v>29</v>
      </c>
      <c r="C7" s="27">
        <v>40</v>
      </c>
      <c r="D7" s="34">
        <f>+C7*D$4</f>
        <v>80</v>
      </c>
      <c r="E7" s="35">
        <f>+D7</f>
        <v>80</v>
      </c>
      <c r="F7" s="91">
        <v>0</v>
      </c>
      <c r="G7" s="34">
        <f>+F7*G$4</f>
        <v>0</v>
      </c>
      <c r="H7" s="35">
        <f>+G7+E7</f>
        <v>80</v>
      </c>
      <c r="I7" s="91">
        <v>10</v>
      </c>
      <c r="J7" s="34">
        <f>+I7*J$4</f>
        <v>25</v>
      </c>
      <c r="K7" s="35">
        <f>+J7+H7</f>
        <v>105</v>
      </c>
      <c r="L7" s="91">
        <v>5</v>
      </c>
      <c r="M7" s="34">
        <f>+L7*M$4</f>
        <v>10</v>
      </c>
      <c r="N7" s="35">
        <f>+M7+K7</f>
        <v>115</v>
      </c>
      <c r="O7" s="91">
        <v>80</v>
      </c>
      <c r="P7" s="34">
        <f>+O7*P$4</f>
        <v>200</v>
      </c>
      <c r="Q7" s="35">
        <f>+P7+N7</f>
        <v>315</v>
      </c>
      <c r="R7" s="91">
        <v>80</v>
      </c>
      <c r="S7" s="34">
        <f>+R7*S$4</f>
        <v>240</v>
      </c>
      <c r="T7" s="35">
        <f>+S7+Q7</f>
        <v>555</v>
      </c>
      <c r="U7" s="42">
        <f>+T7</f>
        <v>555</v>
      </c>
      <c r="V7" s="29"/>
    </row>
    <row r="8" spans="1:22" ht="22.5" customHeight="1">
      <c r="A8" s="13">
        <f>RANK(U8,U$6:U$31)</f>
        <v>3</v>
      </c>
      <c r="B8" s="11" t="s">
        <v>31</v>
      </c>
      <c r="C8" s="27">
        <v>80</v>
      </c>
      <c r="D8" s="34">
        <f>+C8*D$4</f>
        <v>160</v>
      </c>
      <c r="E8" s="35">
        <f>+D8</f>
        <v>160</v>
      </c>
      <c r="F8" s="91"/>
      <c r="G8" s="34">
        <f>+F8*G$4</f>
        <v>0</v>
      </c>
      <c r="H8" s="35">
        <f>+G8+E8</f>
        <v>160</v>
      </c>
      <c r="I8" s="91">
        <v>5</v>
      </c>
      <c r="J8" s="34">
        <f>+I8*J$4</f>
        <v>12.5</v>
      </c>
      <c r="K8" s="35">
        <f>+J8+H8</f>
        <v>172.5</v>
      </c>
      <c r="L8" s="91">
        <v>80</v>
      </c>
      <c r="M8" s="34">
        <f>+L8*M$4</f>
        <v>160</v>
      </c>
      <c r="N8" s="35">
        <f>+M8+K8</f>
        <v>332.5</v>
      </c>
      <c r="O8" s="91">
        <v>20</v>
      </c>
      <c r="P8" s="34">
        <f>+O8*P$4</f>
        <v>50</v>
      </c>
      <c r="Q8" s="35">
        <f>+P8+N8</f>
        <v>382.5</v>
      </c>
      <c r="R8" s="91">
        <v>0</v>
      </c>
      <c r="S8" s="34">
        <f>+R8*S$4</f>
        <v>0</v>
      </c>
      <c r="T8" s="35">
        <f>+S8+Q8</f>
        <v>382.5</v>
      </c>
      <c r="U8" s="42">
        <f>+T8</f>
        <v>382.5</v>
      </c>
      <c r="V8" s="29"/>
    </row>
    <row r="9" spans="1:22" ht="22.5" customHeight="1">
      <c r="A9" s="13">
        <f>RANK(U9,U$6:U$31)</f>
        <v>4</v>
      </c>
      <c r="B9" s="11" t="s">
        <v>17</v>
      </c>
      <c r="C9" s="27">
        <v>20</v>
      </c>
      <c r="D9" s="34">
        <f>+C9*D$4</f>
        <v>40</v>
      </c>
      <c r="E9" s="35">
        <f>+D9</f>
        <v>40</v>
      </c>
      <c r="F9" s="91">
        <v>0</v>
      </c>
      <c r="G9" s="34">
        <f>+F9*G$4</f>
        <v>0</v>
      </c>
      <c r="H9" s="35">
        <f>+G9+E9</f>
        <v>40</v>
      </c>
      <c r="I9" s="91">
        <v>40</v>
      </c>
      <c r="J9" s="34">
        <f>+I9*J$4</f>
        <v>100</v>
      </c>
      <c r="K9" s="35">
        <f>+J9+H9</f>
        <v>140</v>
      </c>
      <c r="L9" s="91">
        <v>40</v>
      </c>
      <c r="M9" s="34">
        <f>+L9*M$4</f>
        <v>80</v>
      </c>
      <c r="N9" s="35">
        <f>+M9+K9</f>
        <v>220</v>
      </c>
      <c r="O9" s="91">
        <v>40</v>
      </c>
      <c r="P9" s="34">
        <f>+O9*P$4</f>
        <v>100</v>
      </c>
      <c r="Q9" s="35">
        <f>+P9+N9</f>
        <v>320</v>
      </c>
      <c r="R9" s="91">
        <v>0</v>
      </c>
      <c r="S9" s="34">
        <f>+R9*S$4</f>
        <v>0</v>
      </c>
      <c r="T9" s="35">
        <f>+S9+Q9</f>
        <v>320</v>
      </c>
      <c r="U9" s="42">
        <f>+T9</f>
        <v>320</v>
      </c>
      <c r="V9" s="29"/>
    </row>
    <row r="10" spans="1:22" ht="22.5" customHeight="1">
      <c r="A10" s="13">
        <f>RANK(U10,U$6:U$31)</f>
        <v>5</v>
      </c>
      <c r="B10" s="115" t="s">
        <v>24</v>
      </c>
      <c r="C10" s="27"/>
      <c r="D10" s="100">
        <f>+C10*D$4</f>
        <v>0</v>
      </c>
      <c r="E10" s="101">
        <f>+D10</f>
        <v>0</v>
      </c>
      <c r="F10" s="91">
        <v>0</v>
      </c>
      <c r="G10" s="34">
        <f>+F10*G$4</f>
        <v>0</v>
      </c>
      <c r="H10" s="35">
        <f>+G10+E10</f>
        <v>0</v>
      </c>
      <c r="I10" s="91">
        <v>0</v>
      </c>
      <c r="J10" s="34">
        <f>+I10*J$4</f>
        <v>0</v>
      </c>
      <c r="K10" s="35">
        <f>+J10+H10</f>
        <v>0</v>
      </c>
      <c r="L10" s="91">
        <v>0</v>
      </c>
      <c r="M10" s="34">
        <f>+L10*M$4</f>
        <v>0</v>
      </c>
      <c r="N10" s="35">
        <f>+M10+K10</f>
        <v>0</v>
      </c>
      <c r="O10" s="91">
        <v>0</v>
      </c>
      <c r="P10" s="34">
        <f>+O10*P$4</f>
        <v>0</v>
      </c>
      <c r="Q10" s="35">
        <f>+P10+N10</f>
        <v>0</v>
      </c>
      <c r="R10" s="91">
        <v>40</v>
      </c>
      <c r="S10" s="34">
        <f>+R10*S$4</f>
        <v>120</v>
      </c>
      <c r="T10" s="35">
        <f>+S10+Q10</f>
        <v>120</v>
      </c>
      <c r="U10" s="42">
        <f>+T10</f>
        <v>120</v>
      </c>
      <c r="V10" s="29"/>
    </row>
    <row r="11" spans="1:22" ht="22.5" customHeight="1">
      <c r="A11" s="13">
        <f>RANK(U11,U$6:U$31)</f>
        <v>6</v>
      </c>
      <c r="B11" s="11" t="s">
        <v>25</v>
      </c>
      <c r="C11" s="27"/>
      <c r="D11" s="100">
        <f>+C11*D$4</f>
        <v>0</v>
      </c>
      <c r="E11" s="101">
        <f>+D11</f>
        <v>0</v>
      </c>
      <c r="F11" s="91">
        <v>40</v>
      </c>
      <c r="G11" s="34">
        <f>+F11*G$4</f>
        <v>80</v>
      </c>
      <c r="H11" s="35">
        <f>+G11+E11</f>
        <v>80</v>
      </c>
      <c r="I11" s="91"/>
      <c r="J11" s="34">
        <f>+I11*J$4</f>
        <v>0</v>
      </c>
      <c r="K11" s="35">
        <f>+J11+H11</f>
        <v>80</v>
      </c>
      <c r="L11" s="91"/>
      <c r="M11" s="34">
        <f>+L11*M$4</f>
        <v>0</v>
      </c>
      <c r="N11" s="35">
        <f>+M11+K11</f>
        <v>80</v>
      </c>
      <c r="O11" s="91"/>
      <c r="P11" s="34">
        <f>+O11*P$4</f>
        <v>0</v>
      </c>
      <c r="Q11" s="35">
        <f>+P11+N11</f>
        <v>80</v>
      </c>
      <c r="R11" s="91"/>
      <c r="S11" s="34">
        <f>+R11*S$4</f>
        <v>0</v>
      </c>
      <c r="T11" s="35">
        <f>+S11+Q11</f>
        <v>80</v>
      </c>
      <c r="U11" s="42">
        <f>+T11</f>
        <v>80</v>
      </c>
      <c r="V11" s="29"/>
    </row>
    <row r="12" spans="1:22" ht="22.5" customHeight="1">
      <c r="A12" s="13">
        <f>RANK(U12,U$6:U$31)</f>
        <v>7</v>
      </c>
      <c r="B12" s="11" t="s">
        <v>44</v>
      </c>
      <c r="C12" s="27"/>
      <c r="D12" s="100">
        <f>+C12*D$4</f>
        <v>0</v>
      </c>
      <c r="E12" s="101">
        <f>+D12</f>
        <v>0</v>
      </c>
      <c r="F12" s="91">
        <v>0</v>
      </c>
      <c r="G12" s="34">
        <f>+F12*G$4</f>
        <v>0</v>
      </c>
      <c r="H12" s="35">
        <f>+G12+E12</f>
        <v>0</v>
      </c>
      <c r="I12" s="91"/>
      <c r="J12" s="34">
        <f>+I12*J$4</f>
        <v>0</v>
      </c>
      <c r="K12" s="35">
        <f>+J12+H12</f>
        <v>0</v>
      </c>
      <c r="L12" s="91"/>
      <c r="M12" s="34">
        <f>+L12*M$4</f>
        <v>0</v>
      </c>
      <c r="N12" s="35">
        <f>+M12+K12</f>
        <v>0</v>
      </c>
      <c r="O12" s="91">
        <v>0</v>
      </c>
      <c r="P12" s="34">
        <f>+O12*P$4</f>
        <v>0</v>
      </c>
      <c r="Q12" s="35">
        <f>+P12+N12</f>
        <v>0</v>
      </c>
      <c r="R12" s="91">
        <v>20</v>
      </c>
      <c r="S12" s="34">
        <f>+R12*S$4</f>
        <v>60</v>
      </c>
      <c r="T12" s="35">
        <f>+S12+Q12</f>
        <v>60</v>
      </c>
      <c r="U12" s="42">
        <f>+T12</f>
        <v>60</v>
      </c>
      <c r="V12" s="29"/>
    </row>
    <row r="13" spans="1:22" ht="22.5" customHeight="1">
      <c r="A13" s="13">
        <f>RANK(U13,U$6:U$31)</f>
        <v>8</v>
      </c>
      <c r="B13" s="11" t="s">
        <v>22</v>
      </c>
      <c r="C13" s="27"/>
      <c r="D13" s="100">
        <f>+C13*D$4</f>
        <v>0</v>
      </c>
      <c r="E13" s="101">
        <f>+D13</f>
        <v>0</v>
      </c>
      <c r="F13" s="91">
        <v>0</v>
      </c>
      <c r="G13" s="34">
        <f>+F13*G$4</f>
        <v>0</v>
      </c>
      <c r="H13" s="35">
        <f>+G13+E13</f>
        <v>0</v>
      </c>
      <c r="I13" s="91">
        <v>20</v>
      </c>
      <c r="J13" s="34">
        <f>+I13*J$4</f>
        <v>50</v>
      </c>
      <c r="K13" s="35">
        <f>+J13+H13</f>
        <v>50</v>
      </c>
      <c r="L13" s="91"/>
      <c r="M13" s="34">
        <f>+L13*M$4</f>
        <v>0</v>
      </c>
      <c r="N13" s="35">
        <f>+M13+K13</f>
        <v>50</v>
      </c>
      <c r="O13" s="91"/>
      <c r="P13" s="34">
        <f>+O13*P$4</f>
        <v>0</v>
      </c>
      <c r="Q13" s="35">
        <f>+P13+N13</f>
        <v>50</v>
      </c>
      <c r="R13" s="91">
        <v>0</v>
      </c>
      <c r="S13" s="34">
        <f>+R13*S$4</f>
        <v>0</v>
      </c>
      <c r="T13" s="35">
        <f>+S13+Q13</f>
        <v>50</v>
      </c>
      <c r="U13" s="42">
        <f>+T13</f>
        <v>50</v>
      </c>
      <c r="V13" s="29"/>
    </row>
    <row r="14" spans="1:22" ht="22.5" customHeight="1">
      <c r="A14" s="13">
        <f>RANK(U14,U$6:U$31)</f>
        <v>9</v>
      </c>
      <c r="B14" s="11" t="s">
        <v>30</v>
      </c>
      <c r="C14" s="91"/>
      <c r="D14" s="100">
        <f>+C14*D$4</f>
        <v>0</v>
      </c>
      <c r="E14" s="101">
        <f>+D14</f>
        <v>0</v>
      </c>
      <c r="F14" s="91">
        <v>0</v>
      </c>
      <c r="G14" s="34">
        <f>+F14*G$4</f>
        <v>0</v>
      </c>
      <c r="H14" s="35">
        <f>+G14+E14</f>
        <v>0</v>
      </c>
      <c r="I14" s="91">
        <v>0</v>
      </c>
      <c r="J14" s="34">
        <f>+I14*J$4</f>
        <v>0</v>
      </c>
      <c r="K14" s="35">
        <f>+J14+H14</f>
        <v>0</v>
      </c>
      <c r="L14" s="91">
        <v>10</v>
      </c>
      <c r="M14" s="34">
        <f>+L14*M$4</f>
        <v>20</v>
      </c>
      <c r="N14" s="35">
        <f>+M14+K14</f>
        <v>20</v>
      </c>
      <c r="O14" s="91">
        <v>5</v>
      </c>
      <c r="P14" s="34">
        <f>+O14*P$4</f>
        <v>12.5</v>
      </c>
      <c r="Q14" s="35">
        <f>+P14+N14</f>
        <v>32.5</v>
      </c>
      <c r="R14" s="91">
        <v>5</v>
      </c>
      <c r="S14" s="34">
        <f>+R14*S$4</f>
        <v>15</v>
      </c>
      <c r="T14" s="35">
        <f>+S14+Q14</f>
        <v>47.5</v>
      </c>
      <c r="U14" s="42">
        <f>+T14</f>
        <v>47.5</v>
      </c>
      <c r="V14" s="29"/>
    </row>
    <row r="15" spans="1:22" ht="22.5" customHeight="1">
      <c r="A15" s="13">
        <f>RANK(U15,U$6:U$31)</f>
        <v>10</v>
      </c>
      <c r="B15" s="67" t="s">
        <v>18</v>
      </c>
      <c r="C15" s="27"/>
      <c r="D15" s="100">
        <f>+C15*D$4</f>
        <v>0</v>
      </c>
      <c r="E15" s="101">
        <f>+D15</f>
        <v>0</v>
      </c>
      <c r="F15" s="91">
        <v>20</v>
      </c>
      <c r="G15" s="34">
        <f>+F15*G$4</f>
        <v>40</v>
      </c>
      <c r="H15" s="35">
        <f>+G15+E15</f>
        <v>40</v>
      </c>
      <c r="I15" s="91"/>
      <c r="J15" s="34">
        <f>+I15*J$4</f>
        <v>0</v>
      </c>
      <c r="K15" s="35">
        <f>+J15+H15</f>
        <v>40</v>
      </c>
      <c r="L15" s="91"/>
      <c r="M15" s="34">
        <f>+L15*M$4</f>
        <v>0</v>
      </c>
      <c r="N15" s="35">
        <f>+M15+K15</f>
        <v>40</v>
      </c>
      <c r="O15" s="91"/>
      <c r="P15" s="34">
        <f>+O15*P$4</f>
        <v>0</v>
      </c>
      <c r="Q15" s="35">
        <f>+P15+N15</f>
        <v>40</v>
      </c>
      <c r="R15" s="91"/>
      <c r="S15" s="34">
        <f>+R15*S$4</f>
        <v>0</v>
      </c>
      <c r="T15" s="35">
        <f>+S15+Q15</f>
        <v>40</v>
      </c>
      <c r="U15" s="42">
        <f>+T15</f>
        <v>40</v>
      </c>
      <c r="V15" s="29"/>
    </row>
    <row r="16" spans="1:22" ht="22.5" customHeight="1">
      <c r="A16" s="13">
        <f>RANK(U16,U$6:U$31)</f>
        <v>11</v>
      </c>
      <c r="B16" s="112" t="s">
        <v>33</v>
      </c>
      <c r="C16" s="68"/>
      <c r="D16" s="100">
        <f>+C16*D$4</f>
        <v>0</v>
      </c>
      <c r="E16" s="101">
        <f>+D16</f>
        <v>0</v>
      </c>
      <c r="F16" s="91">
        <v>10</v>
      </c>
      <c r="G16" s="34">
        <f>+F16*G$4</f>
        <v>20</v>
      </c>
      <c r="H16" s="35">
        <f>+G16+E16</f>
        <v>20</v>
      </c>
      <c r="I16" s="114"/>
      <c r="J16" s="34">
        <f>+I16*J$4</f>
        <v>0</v>
      </c>
      <c r="K16" s="35">
        <f>+J16+H16</f>
        <v>20</v>
      </c>
      <c r="L16" s="114"/>
      <c r="M16" s="34">
        <f>+L16*M$4</f>
        <v>0</v>
      </c>
      <c r="N16" s="35">
        <f>+M16+K16</f>
        <v>20</v>
      </c>
      <c r="O16" s="114"/>
      <c r="P16" s="34">
        <f>+O16*P$4</f>
        <v>0</v>
      </c>
      <c r="Q16" s="35">
        <f>+P16+N16</f>
        <v>20</v>
      </c>
      <c r="R16" s="114"/>
      <c r="S16" s="34">
        <f>+R16*S$4</f>
        <v>0</v>
      </c>
      <c r="T16" s="35">
        <f>+S16+Q16</f>
        <v>20</v>
      </c>
      <c r="U16" s="42">
        <f>+T16</f>
        <v>20</v>
      </c>
      <c r="V16" s="29"/>
    </row>
    <row r="17" spans="1:22" ht="22.5" customHeight="1">
      <c r="A17" s="13">
        <f>RANK(U17,U$6:U$31)</f>
        <v>12</v>
      </c>
      <c r="B17" s="67" t="s">
        <v>26</v>
      </c>
      <c r="C17" s="68"/>
      <c r="D17" s="100">
        <f>+C17*D$4</f>
        <v>0</v>
      </c>
      <c r="E17" s="101">
        <f>+D17</f>
        <v>0</v>
      </c>
      <c r="F17" s="91">
        <v>5</v>
      </c>
      <c r="G17" s="34">
        <f>+F17*G$4</f>
        <v>10</v>
      </c>
      <c r="H17" s="35">
        <f>+G17+E17</f>
        <v>10</v>
      </c>
      <c r="I17" s="114"/>
      <c r="J17" s="34">
        <f>+I17*J$4</f>
        <v>0</v>
      </c>
      <c r="K17" s="35">
        <f>+J17+H17</f>
        <v>10</v>
      </c>
      <c r="L17" s="114">
        <v>0</v>
      </c>
      <c r="M17" s="34">
        <f>+L17*M$4</f>
        <v>0</v>
      </c>
      <c r="N17" s="35">
        <f>+M17+K17</f>
        <v>10</v>
      </c>
      <c r="O17" s="114"/>
      <c r="P17" s="34">
        <f>+O17*P$4</f>
        <v>0</v>
      </c>
      <c r="Q17" s="35">
        <f>+P17+N17</f>
        <v>10</v>
      </c>
      <c r="R17" s="114">
        <v>0</v>
      </c>
      <c r="S17" s="34">
        <f>+R17*S$4</f>
        <v>0</v>
      </c>
      <c r="T17" s="35">
        <f>+S17+Q17</f>
        <v>10</v>
      </c>
      <c r="U17" s="42">
        <f>+T17</f>
        <v>10</v>
      </c>
      <c r="V17" s="29"/>
    </row>
    <row r="18" spans="1:22" ht="22.5" customHeight="1">
      <c r="A18" s="13">
        <f>RANK(U18,U$6:U$31)</f>
        <v>13</v>
      </c>
      <c r="B18" s="67" t="s">
        <v>35</v>
      </c>
      <c r="C18" s="68"/>
      <c r="D18" s="104">
        <f>+C18*D$4</f>
        <v>0</v>
      </c>
      <c r="E18" s="105">
        <f>+D18</f>
        <v>0</v>
      </c>
      <c r="F18" s="91">
        <v>0</v>
      </c>
      <c r="G18" s="117">
        <f>+F18*G$4</f>
        <v>0</v>
      </c>
      <c r="H18" s="35">
        <f>+G18+E18</f>
        <v>0</v>
      </c>
      <c r="I18" s="114"/>
      <c r="J18" s="117">
        <f>+I18*J$4</f>
        <v>0</v>
      </c>
      <c r="K18" s="35">
        <f>+J18+H18</f>
        <v>0</v>
      </c>
      <c r="L18" s="114"/>
      <c r="M18" s="117">
        <f>+L18*M$4</f>
        <v>0</v>
      </c>
      <c r="N18" s="35">
        <f>+M18+K18</f>
        <v>0</v>
      </c>
      <c r="O18" s="114"/>
      <c r="P18" s="117">
        <f>+O18*P$4</f>
        <v>0</v>
      </c>
      <c r="Q18" s="35">
        <f>+P18+N18</f>
        <v>0</v>
      </c>
      <c r="R18" s="114"/>
      <c r="S18" s="117">
        <f>+R18*S$4</f>
        <v>0</v>
      </c>
      <c r="T18" s="35">
        <f>+S18+Q18</f>
        <v>0</v>
      </c>
      <c r="U18" s="42">
        <f>+T18</f>
        <v>0</v>
      </c>
      <c r="V18" s="29"/>
    </row>
    <row r="19" spans="1:22" ht="22.5" customHeight="1">
      <c r="A19" s="13">
        <f>RANK(U19,U$6:U$31)</f>
        <v>13</v>
      </c>
      <c r="B19" s="112" t="s">
        <v>38</v>
      </c>
      <c r="C19" s="68"/>
      <c r="D19" s="100">
        <f>+C19*D$4</f>
        <v>0</v>
      </c>
      <c r="E19" s="101">
        <f>+D19</f>
        <v>0</v>
      </c>
      <c r="F19" s="91">
        <v>0</v>
      </c>
      <c r="G19" s="34">
        <f>+F19*G$4</f>
        <v>0</v>
      </c>
      <c r="H19" s="35">
        <f>+G19+E19</f>
        <v>0</v>
      </c>
      <c r="I19" s="114"/>
      <c r="J19" s="34">
        <f>+I19*J$4</f>
        <v>0</v>
      </c>
      <c r="K19" s="35">
        <f>+J19+H19</f>
        <v>0</v>
      </c>
      <c r="L19" s="114"/>
      <c r="M19" s="34">
        <f>+L19*M$4</f>
        <v>0</v>
      </c>
      <c r="N19" s="35">
        <f>+M19+K19</f>
        <v>0</v>
      </c>
      <c r="O19" s="114"/>
      <c r="P19" s="34">
        <f>+O19*P$4</f>
        <v>0</v>
      </c>
      <c r="Q19" s="35">
        <f>+P19+N19</f>
        <v>0</v>
      </c>
      <c r="R19" s="91"/>
      <c r="S19" s="34">
        <f>+R19*S$4</f>
        <v>0</v>
      </c>
      <c r="T19" s="35">
        <f>+S19+Q19</f>
        <v>0</v>
      </c>
      <c r="U19" s="42">
        <f>+T19</f>
        <v>0</v>
      </c>
      <c r="V19" s="29"/>
    </row>
    <row r="20" spans="1:22" ht="22.5" customHeight="1">
      <c r="A20" s="13">
        <f>RANK(U20,U$6:U$31)</f>
        <v>13</v>
      </c>
      <c r="B20" s="112" t="s">
        <v>54</v>
      </c>
      <c r="C20" s="68"/>
      <c r="D20" s="100">
        <f>+C20*D$4</f>
        <v>0</v>
      </c>
      <c r="E20" s="101">
        <f>+D20</f>
        <v>0</v>
      </c>
      <c r="F20" s="91"/>
      <c r="G20" s="34">
        <f>+F20*G$4</f>
        <v>0</v>
      </c>
      <c r="H20" s="35">
        <f>+G20+E20</f>
        <v>0</v>
      </c>
      <c r="I20" s="114"/>
      <c r="J20" s="34">
        <f>+I20*J$4</f>
        <v>0</v>
      </c>
      <c r="K20" s="35">
        <f>+J20+H20</f>
        <v>0</v>
      </c>
      <c r="L20" s="114"/>
      <c r="M20" s="34">
        <f>+L20*M$4</f>
        <v>0</v>
      </c>
      <c r="N20" s="35">
        <f>+M20+K20</f>
        <v>0</v>
      </c>
      <c r="O20" s="114"/>
      <c r="P20" s="34">
        <f>+O20*P$4</f>
        <v>0</v>
      </c>
      <c r="Q20" s="35">
        <f>+P20+N20</f>
        <v>0</v>
      </c>
      <c r="R20" s="114">
        <v>0</v>
      </c>
      <c r="S20" s="34">
        <f>+R20*S$4</f>
        <v>0</v>
      </c>
      <c r="T20" s="35">
        <f>+S20+Q20</f>
        <v>0</v>
      </c>
      <c r="U20" s="42">
        <f>+T20</f>
        <v>0</v>
      </c>
      <c r="V20" s="29"/>
    </row>
    <row r="21" spans="1:22" ht="22.5" customHeight="1">
      <c r="A21" s="13">
        <f>RANK(U21,U$6:U$31)</f>
        <v>13</v>
      </c>
      <c r="B21" s="67" t="s">
        <v>37</v>
      </c>
      <c r="C21" s="68"/>
      <c r="D21" s="100">
        <f>+C21*D$4</f>
        <v>0</v>
      </c>
      <c r="E21" s="101">
        <f>+D21</f>
        <v>0</v>
      </c>
      <c r="F21" s="91">
        <v>0</v>
      </c>
      <c r="G21" s="34">
        <f>+F21*G$4</f>
        <v>0</v>
      </c>
      <c r="H21" s="35">
        <f>+G21+E21</f>
        <v>0</v>
      </c>
      <c r="I21" s="114"/>
      <c r="J21" s="34">
        <f>+I21*J$4</f>
        <v>0</v>
      </c>
      <c r="K21" s="35">
        <f>+J21+H21</f>
        <v>0</v>
      </c>
      <c r="L21" s="114"/>
      <c r="M21" s="34">
        <f>+L21*M$4</f>
        <v>0</v>
      </c>
      <c r="N21" s="35">
        <f>+M21+K21</f>
        <v>0</v>
      </c>
      <c r="O21" s="114"/>
      <c r="P21" s="34">
        <f>+O21*P$4</f>
        <v>0</v>
      </c>
      <c r="Q21" s="35">
        <f>+P21+N21</f>
        <v>0</v>
      </c>
      <c r="R21" s="114"/>
      <c r="S21" s="34">
        <f>+R21*S$4</f>
        <v>0</v>
      </c>
      <c r="T21" s="35">
        <f>+S21+Q21</f>
        <v>0</v>
      </c>
      <c r="U21" s="42">
        <f>+T21</f>
        <v>0</v>
      </c>
      <c r="V21" s="29"/>
    </row>
    <row r="22" spans="1:22" ht="22.5" customHeight="1">
      <c r="A22" s="13">
        <f>RANK(U22,U$6:U$31)</f>
        <v>13</v>
      </c>
      <c r="B22" s="67" t="s">
        <v>36</v>
      </c>
      <c r="C22" s="68"/>
      <c r="D22" s="100">
        <f>+C22*D$4</f>
        <v>0</v>
      </c>
      <c r="E22" s="101">
        <f>+D22</f>
        <v>0</v>
      </c>
      <c r="F22" s="91">
        <v>0</v>
      </c>
      <c r="G22" s="34">
        <f>+F22*G$4</f>
        <v>0</v>
      </c>
      <c r="H22" s="35">
        <f>+G22+E22</f>
        <v>0</v>
      </c>
      <c r="I22" s="114"/>
      <c r="J22" s="34">
        <f>+I22*J$4</f>
        <v>0</v>
      </c>
      <c r="K22" s="35">
        <f>+J22+H22</f>
        <v>0</v>
      </c>
      <c r="L22" s="114"/>
      <c r="M22" s="34">
        <f>+L22*M$4</f>
        <v>0</v>
      </c>
      <c r="N22" s="35">
        <f>+M22+K22</f>
        <v>0</v>
      </c>
      <c r="O22" s="114"/>
      <c r="P22" s="34">
        <f>+O22*P$4</f>
        <v>0</v>
      </c>
      <c r="Q22" s="35">
        <f>+P22+N22</f>
        <v>0</v>
      </c>
      <c r="R22" s="114"/>
      <c r="S22" s="34">
        <f>+R22*S$4</f>
        <v>0</v>
      </c>
      <c r="T22" s="35">
        <f>+S22+Q22</f>
        <v>0</v>
      </c>
      <c r="U22" s="42">
        <f>+T22</f>
        <v>0</v>
      </c>
      <c r="V22" s="29"/>
    </row>
    <row r="23" spans="1:22" ht="22.5" customHeight="1">
      <c r="A23" s="13">
        <f>RANK(U23,U$6:U$31)</f>
        <v>13</v>
      </c>
      <c r="B23" s="67" t="s">
        <v>56</v>
      </c>
      <c r="C23" s="68"/>
      <c r="D23" s="100">
        <f>+C23*D$4</f>
        <v>0</v>
      </c>
      <c r="E23" s="101">
        <f>+D23</f>
        <v>0</v>
      </c>
      <c r="F23" s="91"/>
      <c r="G23" s="34">
        <f>+F23*G$4</f>
        <v>0</v>
      </c>
      <c r="H23" s="35">
        <f>+G23+E23</f>
        <v>0</v>
      </c>
      <c r="I23" s="114"/>
      <c r="J23" s="34">
        <f>+I23*J$4</f>
        <v>0</v>
      </c>
      <c r="K23" s="35">
        <f>+J23+H23</f>
        <v>0</v>
      </c>
      <c r="L23" s="114"/>
      <c r="M23" s="34">
        <f>+L23*M$4</f>
        <v>0</v>
      </c>
      <c r="N23" s="35">
        <f>+M23+K23</f>
        <v>0</v>
      </c>
      <c r="O23" s="114"/>
      <c r="P23" s="34">
        <f>+O23*P$4</f>
        <v>0</v>
      </c>
      <c r="Q23" s="35">
        <f>+P23+N23</f>
        <v>0</v>
      </c>
      <c r="R23" s="114">
        <v>0</v>
      </c>
      <c r="S23" s="34">
        <f>+R23*S$4</f>
        <v>0</v>
      </c>
      <c r="T23" s="35">
        <f>+S23+Q23</f>
        <v>0</v>
      </c>
      <c r="U23" s="42">
        <f>+T23</f>
        <v>0</v>
      </c>
      <c r="V23" s="29"/>
    </row>
    <row r="24" spans="1:22" ht="22.5" customHeight="1">
      <c r="A24" s="13">
        <f>RANK(U24,U$6:U$31)</f>
        <v>13</v>
      </c>
      <c r="B24" s="67" t="s">
        <v>19</v>
      </c>
      <c r="C24" s="68"/>
      <c r="D24" s="100">
        <f>+C24*D$4</f>
        <v>0</v>
      </c>
      <c r="E24" s="101">
        <f>+D24</f>
        <v>0</v>
      </c>
      <c r="F24" s="91">
        <v>0</v>
      </c>
      <c r="G24" s="34">
        <f>+F24*G$4</f>
        <v>0</v>
      </c>
      <c r="H24" s="35">
        <f>+G24+E24</f>
        <v>0</v>
      </c>
      <c r="I24" s="114"/>
      <c r="J24" s="34">
        <f>+I24*J$4</f>
        <v>0</v>
      </c>
      <c r="K24" s="35">
        <f>+J24+H24</f>
        <v>0</v>
      </c>
      <c r="L24" s="114"/>
      <c r="M24" s="34">
        <f>+L24*M$4</f>
        <v>0</v>
      </c>
      <c r="N24" s="35">
        <f>+M24+K24</f>
        <v>0</v>
      </c>
      <c r="O24" s="114"/>
      <c r="P24" s="34">
        <f>+O24*P$4</f>
        <v>0</v>
      </c>
      <c r="Q24" s="35">
        <f>+P24+N24</f>
        <v>0</v>
      </c>
      <c r="R24" s="114"/>
      <c r="S24" s="34">
        <f>+R24*S$4</f>
        <v>0</v>
      </c>
      <c r="T24" s="35">
        <f>+S24+Q24</f>
        <v>0</v>
      </c>
      <c r="U24" s="42">
        <f>+T24</f>
        <v>0</v>
      </c>
      <c r="V24" s="29"/>
    </row>
    <row r="25" spans="1:22" ht="22.5" customHeight="1">
      <c r="A25" s="13">
        <f>RANK(U25,U$6:U$31)</f>
        <v>13</v>
      </c>
      <c r="B25" s="67" t="s">
        <v>34</v>
      </c>
      <c r="C25" s="68"/>
      <c r="D25" s="104">
        <f>+C25*D$4</f>
        <v>0</v>
      </c>
      <c r="E25" s="105">
        <f>+D25</f>
        <v>0</v>
      </c>
      <c r="F25" s="91">
        <v>0</v>
      </c>
      <c r="G25" s="117">
        <f>+F25*G$4</f>
        <v>0</v>
      </c>
      <c r="H25" s="35">
        <f>+G25+E25</f>
        <v>0</v>
      </c>
      <c r="I25" s="114"/>
      <c r="J25" s="117">
        <f>+I25*J$4</f>
        <v>0</v>
      </c>
      <c r="K25" s="35">
        <f>+J25+H25</f>
        <v>0</v>
      </c>
      <c r="L25" s="114"/>
      <c r="M25" s="117">
        <f>+L25*M$4</f>
        <v>0</v>
      </c>
      <c r="N25" s="35">
        <f>+M25+K25</f>
        <v>0</v>
      </c>
      <c r="O25" s="114"/>
      <c r="P25" s="117">
        <f>+O25*P$4</f>
        <v>0</v>
      </c>
      <c r="Q25" s="35">
        <f>+P25+N25</f>
        <v>0</v>
      </c>
      <c r="R25" s="114"/>
      <c r="S25" s="117">
        <f>+R25*S$4</f>
        <v>0</v>
      </c>
      <c r="T25" s="35">
        <f>+S25+Q25</f>
        <v>0</v>
      </c>
      <c r="U25" s="42">
        <f>+T25</f>
        <v>0</v>
      </c>
      <c r="V25" s="29"/>
    </row>
    <row r="26" spans="1:22" ht="22.5" customHeight="1">
      <c r="A26" s="13">
        <f>RANK(U26,U$6:U$31)</f>
        <v>13</v>
      </c>
      <c r="B26" s="67" t="s">
        <v>21</v>
      </c>
      <c r="C26" s="68"/>
      <c r="D26" s="100">
        <f>+C26*D$4</f>
        <v>0</v>
      </c>
      <c r="E26" s="101">
        <f>+D26</f>
        <v>0</v>
      </c>
      <c r="F26" s="91">
        <v>0</v>
      </c>
      <c r="G26" s="34">
        <f>+F26*G$4</f>
        <v>0</v>
      </c>
      <c r="H26" s="35">
        <f>+G26+E26</f>
        <v>0</v>
      </c>
      <c r="I26" s="114"/>
      <c r="J26" s="34">
        <f>+I26*J$4</f>
        <v>0</v>
      </c>
      <c r="K26" s="35">
        <f>+J26+H26</f>
        <v>0</v>
      </c>
      <c r="L26" s="114"/>
      <c r="M26" s="34">
        <f>+L26*M$4</f>
        <v>0</v>
      </c>
      <c r="N26" s="35">
        <f>+M26+K26</f>
        <v>0</v>
      </c>
      <c r="O26" s="114"/>
      <c r="P26" s="34">
        <f>+O26*P$4</f>
        <v>0</v>
      </c>
      <c r="Q26" s="35">
        <f>+P26+N26</f>
        <v>0</v>
      </c>
      <c r="R26" s="114"/>
      <c r="S26" s="34">
        <f>+R26*S$4</f>
        <v>0</v>
      </c>
      <c r="T26" s="35">
        <f>+S26+Q26</f>
        <v>0</v>
      </c>
      <c r="U26" s="42">
        <f>+T26</f>
        <v>0</v>
      </c>
      <c r="V26" s="29"/>
    </row>
    <row r="27" spans="1:22" ht="22.5" customHeight="1">
      <c r="A27" s="13">
        <f>RANK(U27,U$6:U$31)</f>
        <v>13</v>
      </c>
      <c r="B27" s="67" t="s">
        <v>55</v>
      </c>
      <c r="C27" s="68"/>
      <c r="D27" s="100">
        <f>+C27*D$4</f>
        <v>0</v>
      </c>
      <c r="E27" s="101">
        <f>+D27</f>
        <v>0</v>
      </c>
      <c r="F27" s="91"/>
      <c r="G27" s="34">
        <f>+F27*G$4</f>
        <v>0</v>
      </c>
      <c r="H27" s="35">
        <f>+G27+E27</f>
        <v>0</v>
      </c>
      <c r="I27" s="114"/>
      <c r="J27" s="34">
        <f>+I27*J$4</f>
        <v>0</v>
      </c>
      <c r="K27" s="35">
        <f>+J27+H27</f>
        <v>0</v>
      </c>
      <c r="L27" s="114"/>
      <c r="M27" s="34">
        <f>+L27*M$4</f>
        <v>0</v>
      </c>
      <c r="N27" s="35">
        <f>+M27+K27</f>
        <v>0</v>
      </c>
      <c r="O27" s="114"/>
      <c r="P27" s="34">
        <f>+O27*P$4</f>
        <v>0</v>
      </c>
      <c r="Q27" s="35">
        <f>+P27+N27</f>
        <v>0</v>
      </c>
      <c r="R27" s="114">
        <v>0</v>
      </c>
      <c r="S27" s="34">
        <f>+R27*S$4</f>
        <v>0</v>
      </c>
      <c r="T27" s="35">
        <f>+S27+Q27</f>
        <v>0</v>
      </c>
      <c r="U27" s="42">
        <f>+T27</f>
        <v>0</v>
      </c>
      <c r="V27" s="29"/>
    </row>
    <row r="28" spans="1:22" ht="22.5" customHeight="1">
      <c r="A28" s="13">
        <f>RANK(U28,U$6:U$31)</f>
        <v>13</v>
      </c>
      <c r="B28" s="112" t="s">
        <v>23</v>
      </c>
      <c r="C28" s="68"/>
      <c r="D28" s="100">
        <f>+C28*D$4</f>
        <v>0</v>
      </c>
      <c r="E28" s="101">
        <f>+D28</f>
        <v>0</v>
      </c>
      <c r="F28" s="91">
        <v>0</v>
      </c>
      <c r="G28" s="34">
        <f>+F28*G$4</f>
        <v>0</v>
      </c>
      <c r="H28" s="35">
        <f>+G28+E28</f>
        <v>0</v>
      </c>
      <c r="I28" s="114"/>
      <c r="J28" s="34">
        <f>+I28*J$4</f>
        <v>0</v>
      </c>
      <c r="K28" s="35">
        <f>+J28+H28</f>
        <v>0</v>
      </c>
      <c r="L28" s="114"/>
      <c r="M28" s="34">
        <f>+L28*M$4</f>
        <v>0</v>
      </c>
      <c r="N28" s="35">
        <f>+M28+K28</f>
        <v>0</v>
      </c>
      <c r="O28" s="114"/>
      <c r="P28" s="34">
        <f>+O28*P$4</f>
        <v>0</v>
      </c>
      <c r="Q28" s="35">
        <f>+P28+N28</f>
        <v>0</v>
      </c>
      <c r="R28" s="114"/>
      <c r="S28" s="34">
        <f>+R28*S$4</f>
        <v>0</v>
      </c>
      <c r="T28" s="35">
        <f>+S28+Q28</f>
        <v>0</v>
      </c>
      <c r="U28" s="42">
        <f>+T28</f>
        <v>0</v>
      </c>
      <c r="V28" s="29"/>
    </row>
    <row r="29" spans="1:22" ht="22.5" customHeight="1">
      <c r="A29" s="13">
        <f>RANK(U29,U$6:U$31)</f>
        <v>13</v>
      </c>
      <c r="B29" s="67" t="s">
        <v>20</v>
      </c>
      <c r="C29" s="68"/>
      <c r="D29" s="100">
        <f>+C29*D$4</f>
        <v>0</v>
      </c>
      <c r="E29" s="101">
        <f>+D29</f>
        <v>0</v>
      </c>
      <c r="F29" s="91">
        <v>0</v>
      </c>
      <c r="G29" s="34">
        <f>+F29*G$4</f>
        <v>0</v>
      </c>
      <c r="H29" s="35">
        <f>+G29+E29</f>
        <v>0</v>
      </c>
      <c r="I29" s="114"/>
      <c r="J29" s="34">
        <f>+I29*J$4</f>
        <v>0</v>
      </c>
      <c r="K29" s="35">
        <f>+J29+H29</f>
        <v>0</v>
      </c>
      <c r="L29" s="114"/>
      <c r="M29" s="34">
        <f>+L29*M$4</f>
        <v>0</v>
      </c>
      <c r="N29" s="35">
        <f>+M29+K29</f>
        <v>0</v>
      </c>
      <c r="O29" s="114"/>
      <c r="P29" s="34">
        <f>+O29*P$4</f>
        <v>0</v>
      </c>
      <c r="Q29" s="35">
        <f>+P29+N29</f>
        <v>0</v>
      </c>
      <c r="R29" s="114"/>
      <c r="S29" s="34">
        <f>+R29*S$4</f>
        <v>0</v>
      </c>
      <c r="T29" s="35">
        <f>+S29+Q29</f>
        <v>0</v>
      </c>
      <c r="U29" s="42">
        <f>+T29</f>
        <v>0</v>
      </c>
      <c r="V29" s="29"/>
    </row>
    <row r="30" spans="1:22" ht="22.5" customHeight="1" thickBot="1">
      <c r="A30" s="39">
        <f>RANK(U30,U$6:U$31)</f>
        <v>13</v>
      </c>
      <c r="B30" s="93" t="s">
        <v>27</v>
      </c>
      <c r="C30" s="113"/>
      <c r="D30" s="109">
        <f>+C30*D$4</f>
        <v>0</v>
      </c>
      <c r="E30" s="110">
        <f>+D30</f>
        <v>0</v>
      </c>
      <c r="F30" s="92">
        <v>0</v>
      </c>
      <c r="G30" s="111">
        <f>+F30*G$4</f>
        <v>0</v>
      </c>
      <c r="H30" s="118">
        <f>+G30+E30</f>
        <v>0</v>
      </c>
      <c r="I30" s="92"/>
      <c r="J30" s="111">
        <f>+I30*J$4</f>
        <v>0</v>
      </c>
      <c r="K30" s="118">
        <f>+J30+H30</f>
        <v>0</v>
      </c>
      <c r="L30" s="92"/>
      <c r="M30" s="111">
        <f>+L30*M$4</f>
        <v>0</v>
      </c>
      <c r="N30" s="118">
        <f>+M30+K30</f>
        <v>0</v>
      </c>
      <c r="O30" s="92"/>
      <c r="P30" s="111">
        <f>+O30*P$4</f>
        <v>0</v>
      </c>
      <c r="Q30" s="118">
        <f>+P30+N30</f>
        <v>0</v>
      </c>
      <c r="R30" s="92"/>
      <c r="S30" s="111">
        <f>+R30*S$4</f>
        <v>0</v>
      </c>
      <c r="T30" s="118">
        <f>+S30+Q30</f>
        <v>0</v>
      </c>
      <c r="U30" s="43">
        <f>+T30</f>
        <v>0</v>
      </c>
      <c r="V30" s="29"/>
    </row>
    <row r="31" spans="1:22" ht="22.5" customHeight="1" hidden="1" thickBot="1">
      <c r="A31" s="39">
        <f>RANK(U31,U$6:U$31)</f>
        <v>13</v>
      </c>
      <c r="B31" s="93"/>
      <c r="C31" s="98"/>
      <c r="D31" s="102">
        <f>+C31*D$4</f>
        <v>0</v>
      </c>
      <c r="E31" s="103">
        <f>+D31</f>
        <v>0</v>
      </c>
      <c r="F31" s="99"/>
      <c r="G31" s="102">
        <f>+F31*G$4</f>
        <v>0</v>
      </c>
      <c r="H31" s="103">
        <f>+G31+E31</f>
        <v>0</v>
      </c>
      <c r="I31" s="99"/>
      <c r="J31" s="102">
        <f>+I31*J$4</f>
        <v>0</v>
      </c>
      <c r="K31" s="103">
        <f>+J31+H31</f>
        <v>0</v>
      </c>
      <c r="L31" s="92"/>
      <c r="M31" s="102">
        <f>+L31*M$4</f>
        <v>0</v>
      </c>
      <c r="N31" s="103">
        <f>+M31+K31</f>
        <v>0</v>
      </c>
      <c r="O31" s="92"/>
      <c r="P31" s="102">
        <f>+O31*P$4</f>
        <v>0</v>
      </c>
      <c r="Q31" s="103">
        <f>+P31+N31</f>
        <v>0</v>
      </c>
      <c r="R31" s="92"/>
      <c r="S31" s="102">
        <f>+R31*S$4</f>
        <v>0</v>
      </c>
      <c r="T31" s="103">
        <f>+S31+Q31</f>
        <v>0</v>
      </c>
      <c r="U31" s="43">
        <f>+T31</f>
        <v>0</v>
      </c>
      <c r="V31" s="29"/>
    </row>
    <row r="33" ht="12.75" thickBot="1"/>
    <row r="34" ht="18" thickBot="1">
      <c r="A34" s="14" t="s">
        <v>11</v>
      </c>
    </row>
    <row r="35" ht="18" thickBot="1">
      <c r="A35" s="22"/>
    </row>
    <row r="36" spans="1:2" ht="18" thickBot="1">
      <c r="A36" s="21"/>
      <c r="B36" s="8" t="s">
        <v>3</v>
      </c>
    </row>
    <row r="37" ht="12.75" thickBot="1"/>
    <row r="38" spans="1:5" ht="12">
      <c r="A38" s="20">
        <v>1</v>
      </c>
      <c r="B38" s="84" t="s">
        <v>31</v>
      </c>
      <c r="C38" s="16">
        <v>114</v>
      </c>
      <c r="D38" s="16">
        <v>1040</v>
      </c>
      <c r="E38" s="2">
        <v>80</v>
      </c>
    </row>
    <row r="39" spans="1:5" ht="12">
      <c r="A39" s="20">
        <v>2</v>
      </c>
      <c r="B39" s="4" t="s">
        <v>29</v>
      </c>
      <c r="C39" s="15">
        <v>114</v>
      </c>
      <c r="D39" s="15">
        <v>1090</v>
      </c>
      <c r="E39" s="5">
        <v>40</v>
      </c>
    </row>
    <row r="40" spans="1:5" ht="12">
      <c r="A40" s="20">
        <v>3</v>
      </c>
      <c r="B40" s="4" t="s">
        <v>17</v>
      </c>
      <c r="C40" s="15">
        <v>102</v>
      </c>
      <c r="D40" s="15">
        <v>860</v>
      </c>
      <c r="E40" s="5">
        <v>20</v>
      </c>
    </row>
    <row r="41" spans="1:5" ht="12.75" thickBot="1">
      <c r="A41" s="20">
        <v>4</v>
      </c>
      <c r="B41" s="17" t="s">
        <v>28</v>
      </c>
      <c r="C41" s="18">
        <v>90</v>
      </c>
      <c r="D41" s="18">
        <v>990</v>
      </c>
      <c r="E41" s="19">
        <v>10</v>
      </c>
    </row>
    <row r="42" spans="1:4" ht="12">
      <c r="A42" s="20"/>
      <c r="B42" s="20"/>
      <c r="C42" s="20"/>
      <c r="D42" s="20"/>
    </row>
    <row r="43" ht="12.75" thickBot="1"/>
    <row r="44" ht="12.75" hidden="1" thickBot="1"/>
    <row r="45" spans="1:2" ht="18" hidden="1" thickBot="1">
      <c r="A45" s="21"/>
      <c r="B45" s="8" t="s">
        <v>4</v>
      </c>
    </row>
    <row r="46" spans="14:21" ht="13.5" hidden="1" thickBot="1">
      <c r="N46" s="59"/>
      <c r="O46" s="59"/>
      <c r="P46" s="59"/>
      <c r="Q46" s="59"/>
      <c r="R46" s="59"/>
      <c r="S46" s="59"/>
      <c r="T46" s="59"/>
      <c r="U46" s="59"/>
    </row>
    <row r="47" spans="1:21" ht="12.75" hidden="1" thickBot="1">
      <c r="A47" s="20">
        <v>1</v>
      </c>
      <c r="B47" s="1"/>
      <c r="C47" s="16"/>
      <c r="D47" s="2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</row>
    <row r="48" spans="1:21" ht="13.5" hidden="1" thickBot="1">
      <c r="A48" s="20">
        <v>2</v>
      </c>
      <c r="B48" s="4"/>
      <c r="C48" s="15"/>
      <c r="D48" s="5"/>
      <c r="K48" s="57"/>
      <c r="L48" s="58"/>
      <c r="M48" s="57"/>
      <c r="N48" s="57"/>
      <c r="O48" s="58"/>
      <c r="P48" s="57"/>
      <c r="Q48" s="57"/>
      <c r="R48" s="58"/>
      <c r="S48" s="57"/>
      <c r="T48" s="57"/>
      <c r="U48" s="58"/>
    </row>
    <row r="49" spans="1:21" ht="13.5" hidden="1" thickBot="1">
      <c r="A49" s="20">
        <v>3</v>
      </c>
      <c r="B49" s="4"/>
      <c r="C49" s="15"/>
      <c r="D49" s="5"/>
      <c r="K49" s="57"/>
      <c r="L49" s="58"/>
      <c r="M49" s="57"/>
      <c r="N49" s="57"/>
      <c r="O49" s="58"/>
      <c r="P49" s="57"/>
      <c r="Q49" s="57"/>
      <c r="R49" s="58"/>
      <c r="S49" s="57"/>
      <c r="T49" s="57"/>
      <c r="U49" s="58"/>
    </row>
    <row r="50" spans="1:21" ht="13.5" hidden="1" thickBot="1">
      <c r="A50" s="20">
        <v>4</v>
      </c>
      <c r="B50" s="4"/>
      <c r="C50" s="15"/>
      <c r="D50" s="5"/>
      <c r="K50" s="57"/>
      <c r="L50" s="58"/>
      <c r="M50" s="57"/>
      <c r="N50" s="57"/>
      <c r="O50" s="58"/>
      <c r="P50" s="57"/>
      <c r="Q50" s="57"/>
      <c r="R50" s="58"/>
      <c r="S50" s="57"/>
      <c r="T50" s="57"/>
      <c r="U50" s="58"/>
    </row>
    <row r="51" spans="1:21" ht="13.5" hidden="1" thickBot="1">
      <c r="A51" s="20">
        <v>5</v>
      </c>
      <c r="B51" s="17"/>
      <c r="C51" s="18"/>
      <c r="D51" s="19"/>
      <c r="K51" s="57"/>
      <c r="L51" s="58"/>
      <c r="M51" s="57"/>
      <c r="N51" s="57"/>
      <c r="O51" s="58"/>
      <c r="P51" s="57"/>
      <c r="Q51" s="57"/>
      <c r="R51" s="58"/>
      <c r="S51" s="57"/>
      <c r="T51" s="57"/>
      <c r="U51" s="58"/>
    </row>
    <row r="52" spans="1:21" ht="13.5" hidden="1" thickBot="1">
      <c r="A52" s="20">
        <v>6</v>
      </c>
      <c r="B52" s="63"/>
      <c r="C52" s="64"/>
      <c r="D52" s="65"/>
      <c r="K52" s="57"/>
      <c r="L52" s="58"/>
      <c r="M52" s="57"/>
      <c r="N52" s="57"/>
      <c r="O52" s="58"/>
      <c r="P52" s="57"/>
      <c r="Q52" s="57"/>
      <c r="R52" s="58"/>
      <c r="S52" s="57"/>
      <c r="T52" s="57"/>
      <c r="U52" s="58"/>
    </row>
    <row r="53" spans="1:21" ht="13.5" hidden="1" thickBot="1">
      <c r="A53" s="20">
        <v>7</v>
      </c>
      <c r="B53" s="17"/>
      <c r="C53" s="18"/>
      <c r="D53" s="19"/>
      <c r="K53" s="57"/>
      <c r="L53" s="59"/>
      <c r="M53" s="48"/>
      <c r="N53" s="48"/>
      <c r="O53" s="59"/>
      <c r="P53" s="48"/>
      <c r="Q53" s="48"/>
      <c r="R53" s="59"/>
      <c r="S53" s="48"/>
      <c r="T53" s="48"/>
      <c r="U53" s="59"/>
    </row>
    <row r="54" spans="2:21" ht="18" hidden="1" thickBot="1">
      <c r="B54" s="2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</row>
    <row r="55" ht="12.75" hidden="1" thickBot="1">
      <c r="B55" s="20"/>
    </row>
    <row r="56" spans="1:2" ht="18" hidden="1" thickBot="1">
      <c r="A56" s="21"/>
      <c r="B56" s="8" t="s">
        <v>9</v>
      </c>
    </row>
    <row r="57" ht="12.75" hidden="1" thickBot="1"/>
    <row r="58" spans="1:4" ht="12.75" hidden="1" thickBot="1">
      <c r="A58" s="20">
        <v>1</v>
      </c>
      <c r="B58" s="1"/>
      <c r="C58" s="16"/>
      <c r="D58" s="2"/>
    </row>
    <row r="59" spans="1:4" ht="12.75" hidden="1" thickBot="1">
      <c r="A59" s="20">
        <v>2</v>
      </c>
      <c r="B59" s="4"/>
      <c r="C59" s="15"/>
      <c r="D59" s="5"/>
    </row>
    <row r="60" spans="1:4" ht="12.75" hidden="1" thickBot="1">
      <c r="A60" s="20">
        <v>3</v>
      </c>
      <c r="B60" s="4"/>
      <c r="C60" s="15"/>
      <c r="D60" s="5"/>
    </row>
    <row r="61" spans="1:4" ht="12.75" hidden="1" thickBot="1">
      <c r="A61" s="20">
        <v>4</v>
      </c>
      <c r="B61" s="4"/>
      <c r="C61" s="15"/>
      <c r="D61" s="5"/>
    </row>
    <row r="62" spans="1:4" ht="12.75" hidden="1" thickBot="1">
      <c r="A62" s="20">
        <v>5</v>
      </c>
      <c r="B62" s="4"/>
      <c r="C62" s="15"/>
      <c r="D62" s="5"/>
    </row>
    <row r="63" spans="1:4" ht="12.75" hidden="1" thickBot="1">
      <c r="A63" s="20">
        <v>4</v>
      </c>
      <c r="B63" s="17"/>
      <c r="C63" s="18"/>
      <c r="D63" s="19"/>
    </row>
    <row r="64" ht="12.75" hidden="1" thickBot="1">
      <c r="B64" s="20"/>
    </row>
    <row r="65" ht="12.75" hidden="1" thickBot="1">
      <c r="B65" s="20"/>
    </row>
    <row r="66" spans="1:2" ht="18" hidden="1" thickBot="1">
      <c r="A66" s="21"/>
      <c r="B66" s="8" t="s">
        <v>5</v>
      </c>
    </row>
    <row r="67" ht="12.75" hidden="1" thickBot="1"/>
    <row r="68" spans="1:4" ht="12.75" hidden="1" thickBot="1">
      <c r="A68" s="20">
        <v>1</v>
      </c>
      <c r="B68" s="1"/>
      <c r="C68" s="73"/>
      <c r="D68" s="2"/>
    </row>
    <row r="69" spans="1:4" ht="12.75" hidden="1" thickBot="1">
      <c r="A69" s="20">
        <v>2</v>
      </c>
      <c r="B69" s="4"/>
      <c r="C69" s="72"/>
      <c r="D69" s="5"/>
    </row>
    <row r="70" spans="1:4" ht="12.75" hidden="1" thickBot="1">
      <c r="A70" s="20">
        <v>3</v>
      </c>
      <c r="B70" s="4"/>
      <c r="C70" s="72"/>
      <c r="D70" s="5"/>
    </row>
    <row r="71" spans="1:4" ht="12.75" hidden="1" thickBot="1">
      <c r="A71" s="20">
        <v>4</v>
      </c>
      <c r="B71" s="6"/>
      <c r="C71" s="72"/>
      <c r="D71" s="7"/>
    </row>
    <row r="72" spans="1:4" ht="12.75" hidden="1" thickBot="1">
      <c r="A72" s="20">
        <v>5</v>
      </c>
      <c r="B72" s="6"/>
      <c r="C72" s="72"/>
      <c r="D72" s="7"/>
    </row>
    <row r="73" spans="1:4" ht="12.75" hidden="1" thickBot="1">
      <c r="A73" s="20">
        <v>6</v>
      </c>
      <c r="B73" s="6"/>
      <c r="C73" s="74"/>
      <c r="D73" s="7"/>
    </row>
    <row r="74" spans="1:4" ht="12.75" hidden="1" thickBot="1">
      <c r="A74" s="20">
        <v>7</v>
      </c>
      <c r="B74" s="6"/>
      <c r="C74" s="74"/>
      <c r="D74" s="7"/>
    </row>
    <row r="75" spans="1:4" ht="12.75" hidden="1" thickBot="1">
      <c r="A75" s="20">
        <v>8</v>
      </c>
      <c r="B75" s="6"/>
      <c r="C75" s="72"/>
      <c r="D75" s="7"/>
    </row>
    <row r="76" spans="1:4" ht="12.75" hidden="1" thickBot="1">
      <c r="A76" s="20">
        <v>9</v>
      </c>
      <c r="B76" s="17"/>
      <c r="C76" s="75"/>
      <c r="D76" s="19"/>
    </row>
    <row r="77" spans="1:14" ht="13.5" hidden="1" thickBot="1">
      <c r="A77" s="20"/>
      <c r="B77" s="20"/>
      <c r="C77" s="76"/>
      <c r="D77" s="20"/>
      <c r="J77" s="61"/>
      <c r="K77" s="61"/>
      <c r="L77" s="61"/>
      <c r="M77" s="61"/>
      <c r="N77" s="61"/>
    </row>
    <row r="78" spans="10:14" ht="13.5" hidden="1" thickBot="1">
      <c r="J78" s="62"/>
      <c r="K78" s="62"/>
      <c r="L78" s="62"/>
      <c r="M78" s="62"/>
      <c r="N78" s="62"/>
    </row>
    <row r="79" spans="2:14" ht="12.75" hidden="1" thickBot="1">
      <c r="B79" s="20"/>
      <c r="L79" s="48"/>
      <c r="M79" s="48"/>
      <c r="N79" s="48"/>
    </row>
    <row r="80" ht="13.5" hidden="1" thickBot="1">
      <c r="B80" s="8" t="s">
        <v>6</v>
      </c>
    </row>
    <row r="81" ht="12.75" hidden="1" thickBot="1"/>
    <row r="82" spans="1:4" ht="13.5" hidden="1" thickBot="1">
      <c r="A82" s="47">
        <v>1</v>
      </c>
      <c r="B82" s="50"/>
      <c r="C82" s="51"/>
      <c r="D82" s="45"/>
    </row>
    <row r="83" spans="1:4" ht="13.5" hidden="1" thickBot="1">
      <c r="A83" s="47">
        <v>2</v>
      </c>
      <c r="B83" s="52"/>
      <c r="C83" s="49"/>
      <c r="D83" s="46"/>
    </row>
    <row r="84" spans="1:4" ht="13.5" hidden="1" thickBot="1">
      <c r="A84" s="47">
        <v>3</v>
      </c>
      <c r="B84" s="52"/>
      <c r="C84" s="49"/>
      <c r="D84" s="46"/>
    </row>
    <row r="85" spans="1:4" ht="13.5" hidden="1" thickBot="1">
      <c r="A85" s="47">
        <v>4</v>
      </c>
      <c r="B85" s="52"/>
      <c r="C85" s="49"/>
      <c r="D85" s="46"/>
    </row>
    <row r="86" spans="1:4" ht="13.5" hidden="1" thickBot="1">
      <c r="A86" s="47">
        <v>5</v>
      </c>
      <c r="B86" s="52"/>
      <c r="C86" s="49"/>
      <c r="D86" s="46"/>
    </row>
    <row r="87" spans="1:4" ht="13.5" hidden="1" thickBot="1">
      <c r="A87" s="47">
        <v>6</v>
      </c>
      <c r="B87" s="52"/>
      <c r="C87" s="49"/>
      <c r="D87" s="46"/>
    </row>
    <row r="88" spans="1:4" ht="13.5" hidden="1" thickBot="1">
      <c r="A88" s="47">
        <v>7</v>
      </c>
      <c r="B88" s="52"/>
      <c r="C88" s="49"/>
      <c r="D88" s="46"/>
    </row>
    <row r="89" spans="1:4" ht="13.5" hidden="1" thickBot="1">
      <c r="A89" s="47">
        <v>8</v>
      </c>
      <c r="B89" s="52"/>
      <c r="C89" s="49"/>
      <c r="D89" s="46"/>
    </row>
    <row r="90" spans="1:4" ht="13.5" hidden="1" thickBot="1">
      <c r="A90" s="47">
        <v>9</v>
      </c>
      <c r="B90" s="53"/>
      <c r="C90" s="54"/>
      <c r="D90" s="55"/>
    </row>
    <row r="91" spans="1:4" ht="13.5" hidden="1" thickBot="1">
      <c r="A91" s="47"/>
      <c r="B91" s="69"/>
      <c r="C91" s="70"/>
      <c r="D91" s="71"/>
    </row>
    <row r="92" spans="1:4" ht="13.5" hidden="1" thickBot="1">
      <c r="A92" s="47"/>
      <c r="B92" s="52"/>
      <c r="C92" s="49"/>
      <c r="D92" s="46"/>
    </row>
    <row r="93" spans="1:4" ht="13.5" hidden="1" thickBot="1">
      <c r="A93" s="47"/>
      <c r="B93" s="53"/>
      <c r="C93" s="54"/>
      <c r="D93" s="55"/>
    </row>
    <row r="94" ht="12.75" hidden="1" thickBot="1"/>
    <row r="95" ht="18.75" customHeight="1" thickBot="1">
      <c r="B95" s="8" t="s">
        <v>16</v>
      </c>
    </row>
    <row r="96" ht="12.75" thickBot="1"/>
    <row r="97" spans="1:5" ht="12">
      <c r="A97" s="3">
        <v>1</v>
      </c>
      <c r="B97" s="78" t="s">
        <v>28</v>
      </c>
      <c r="C97" s="16">
        <v>15</v>
      </c>
      <c r="D97" s="16">
        <v>116</v>
      </c>
      <c r="E97" s="2">
        <v>80</v>
      </c>
    </row>
    <row r="98" spans="1:5" ht="12">
      <c r="A98" s="3">
        <f>1+A97</f>
        <v>2</v>
      </c>
      <c r="B98" s="79" t="s">
        <v>25</v>
      </c>
      <c r="C98" s="15">
        <v>15</v>
      </c>
      <c r="D98" s="15">
        <v>92</v>
      </c>
      <c r="E98" s="5">
        <v>40</v>
      </c>
    </row>
    <row r="99" spans="1:5" ht="12">
      <c r="A99" s="3">
        <f aca="true" t="shared" si="0" ref="A99:A119">1+A98</f>
        <v>3</v>
      </c>
      <c r="B99" s="79" t="s">
        <v>18</v>
      </c>
      <c r="C99" s="44">
        <v>12</v>
      </c>
      <c r="D99" s="44">
        <v>53</v>
      </c>
      <c r="E99" s="7">
        <v>20</v>
      </c>
    </row>
    <row r="100" spans="1:5" ht="12">
      <c r="A100" s="3">
        <f t="shared" si="0"/>
        <v>4</v>
      </c>
      <c r="B100" s="79" t="s">
        <v>33</v>
      </c>
      <c r="C100" s="44">
        <v>12</v>
      </c>
      <c r="D100" s="44">
        <v>-12</v>
      </c>
      <c r="E100" s="7">
        <v>10</v>
      </c>
    </row>
    <row r="101" spans="1:5" ht="12">
      <c r="A101" s="3">
        <f t="shared" si="0"/>
        <v>5</v>
      </c>
      <c r="B101" s="79" t="s">
        <v>26</v>
      </c>
      <c r="C101" s="44">
        <v>11</v>
      </c>
      <c r="D101" s="44">
        <v>75</v>
      </c>
      <c r="E101" s="7">
        <v>5</v>
      </c>
    </row>
    <row r="102" spans="1:5" ht="12">
      <c r="A102" s="3">
        <f t="shared" si="0"/>
        <v>6</v>
      </c>
      <c r="B102" s="79" t="s">
        <v>34</v>
      </c>
      <c r="C102" s="44">
        <v>11</v>
      </c>
      <c r="D102" s="44">
        <v>21</v>
      </c>
      <c r="E102" s="7">
        <v>0</v>
      </c>
    </row>
    <row r="103" spans="1:5" ht="12">
      <c r="A103" s="3">
        <f t="shared" si="0"/>
        <v>7</v>
      </c>
      <c r="B103" s="79" t="s">
        <v>27</v>
      </c>
      <c r="C103" s="44">
        <v>9</v>
      </c>
      <c r="D103" s="44">
        <v>6</v>
      </c>
      <c r="E103" s="7">
        <v>0</v>
      </c>
    </row>
    <row r="104" spans="1:5" ht="12">
      <c r="A104" s="3">
        <f t="shared" si="0"/>
        <v>8</v>
      </c>
      <c r="B104" s="79" t="s">
        <v>21</v>
      </c>
      <c r="C104" s="44">
        <v>9</v>
      </c>
      <c r="D104" s="44">
        <v>-13</v>
      </c>
      <c r="E104" s="7">
        <v>0</v>
      </c>
    </row>
    <row r="105" spans="1:5" ht="12">
      <c r="A105" s="3">
        <f t="shared" si="0"/>
        <v>9</v>
      </c>
      <c r="B105" s="79" t="s">
        <v>22</v>
      </c>
      <c r="C105" s="44">
        <v>9</v>
      </c>
      <c r="D105" s="44">
        <v>-40</v>
      </c>
      <c r="E105" s="7">
        <v>0</v>
      </c>
    </row>
    <row r="106" spans="1:5" ht="12">
      <c r="A106" s="3">
        <f t="shared" si="0"/>
        <v>10</v>
      </c>
      <c r="B106" s="79" t="s">
        <v>30</v>
      </c>
      <c r="C106" s="44">
        <v>8</v>
      </c>
      <c r="D106" s="44">
        <v>34</v>
      </c>
      <c r="E106" s="7">
        <v>0</v>
      </c>
    </row>
    <row r="107" spans="1:5" ht="12">
      <c r="A107" s="3">
        <f t="shared" si="0"/>
        <v>11</v>
      </c>
      <c r="B107" s="79" t="s">
        <v>17</v>
      </c>
      <c r="C107" s="44">
        <v>8</v>
      </c>
      <c r="D107" s="44">
        <v>4</v>
      </c>
      <c r="E107" s="7">
        <v>0</v>
      </c>
    </row>
    <row r="108" spans="1:5" ht="12">
      <c r="A108" s="3">
        <f t="shared" si="0"/>
        <v>12</v>
      </c>
      <c r="B108" s="83" t="s">
        <v>20</v>
      </c>
      <c r="C108" s="44">
        <v>8</v>
      </c>
      <c r="D108" s="44">
        <v>0</v>
      </c>
      <c r="E108" s="7">
        <v>0</v>
      </c>
    </row>
    <row r="109" spans="1:5" ht="12">
      <c r="A109" s="3">
        <f t="shared" si="0"/>
        <v>13</v>
      </c>
      <c r="B109" s="83" t="s">
        <v>24</v>
      </c>
      <c r="C109" s="44">
        <v>7</v>
      </c>
      <c r="D109" s="44">
        <v>9</v>
      </c>
      <c r="E109" s="7">
        <v>0</v>
      </c>
    </row>
    <row r="110" spans="1:5" ht="12">
      <c r="A110" s="3">
        <f t="shared" si="0"/>
        <v>14</v>
      </c>
      <c r="B110" s="83" t="s">
        <v>29</v>
      </c>
      <c r="C110" s="44">
        <v>6</v>
      </c>
      <c r="D110" s="44">
        <v>20</v>
      </c>
      <c r="E110" s="7">
        <v>0</v>
      </c>
    </row>
    <row r="111" spans="1:5" ht="12">
      <c r="A111" s="3">
        <f t="shared" si="0"/>
        <v>15</v>
      </c>
      <c r="B111" s="83" t="s">
        <v>19</v>
      </c>
      <c r="C111" s="44">
        <v>6</v>
      </c>
      <c r="D111" s="44">
        <v>1</v>
      </c>
      <c r="E111" s="7">
        <v>0</v>
      </c>
    </row>
    <row r="112" spans="1:5" ht="12">
      <c r="A112" s="3">
        <f t="shared" si="0"/>
        <v>16</v>
      </c>
      <c r="B112" s="83" t="s">
        <v>35</v>
      </c>
      <c r="C112" s="44">
        <v>6</v>
      </c>
      <c r="D112" s="44">
        <v>-40</v>
      </c>
      <c r="E112" s="7">
        <v>0</v>
      </c>
    </row>
    <row r="113" spans="1:5" ht="12">
      <c r="A113" s="3">
        <f t="shared" si="0"/>
        <v>17</v>
      </c>
      <c r="B113" s="83" t="s">
        <v>36</v>
      </c>
      <c r="C113" s="44">
        <v>4</v>
      </c>
      <c r="D113" s="44">
        <v>-32</v>
      </c>
      <c r="E113" s="7">
        <v>0</v>
      </c>
    </row>
    <row r="114" spans="1:5" ht="12">
      <c r="A114" s="3">
        <f t="shared" si="0"/>
        <v>18</v>
      </c>
      <c r="B114" s="83" t="s">
        <v>37</v>
      </c>
      <c r="C114" s="44">
        <v>4</v>
      </c>
      <c r="D114" s="44">
        <v>-48</v>
      </c>
      <c r="E114" s="7">
        <v>0</v>
      </c>
    </row>
    <row r="115" spans="1:5" ht="12">
      <c r="A115" s="3">
        <f t="shared" si="0"/>
        <v>19</v>
      </c>
      <c r="B115" s="83" t="s">
        <v>38</v>
      </c>
      <c r="C115" s="44">
        <v>3</v>
      </c>
      <c r="D115" s="44">
        <v>-104</v>
      </c>
      <c r="E115" s="7">
        <v>0</v>
      </c>
    </row>
    <row r="116" spans="1:5" ht="12.75" thickBot="1">
      <c r="A116" s="3">
        <f t="shared" si="0"/>
        <v>20</v>
      </c>
      <c r="B116" s="80" t="s">
        <v>23</v>
      </c>
      <c r="C116" s="18">
        <v>1</v>
      </c>
      <c r="D116" s="18">
        <v>-142</v>
      </c>
      <c r="E116" s="19">
        <v>0</v>
      </c>
    </row>
    <row r="117" spans="1:5" ht="12" hidden="1">
      <c r="A117" s="3">
        <f t="shared" si="0"/>
        <v>21</v>
      </c>
      <c r="B117" s="83"/>
      <c r="C117" s="44"/>
      <c r="D117" s="44"/>
      <c r="E117" s="7">
        <v>0</v>
      </c>
    </row>
    <row r="118" spans="1:5" ht="12" hidden="1">
      <c r="A118" s="3">
        <f t="shared" si="0"/>
        <v>22</v>
      </c>
      <c r="B118" s="83"/>
      <c r="C118" s="44"/>
      <c r="D118" s="44"/>
      <c r="E118" s="7">
        <v>0</v>
      </c>
    </row>
    <row r="119" spans="1:5" ht="12" hidden="1">
      <c r="A119" s="3">
        <f t="shared" si="0"/>
        <v>23</v>
      </c>
      <c r="B119" s="83"/>
      <c r="C119" s="44"/>
      <c r="D119" s="44"/>
      <c r="E119" s="7">
        <v>0</v>
      </c>
    </row>
    <row r="120" spans="1:5" ht="12.75" hidden="1" thickBot="1">
      <c r="A120" s="3">
        <v>24</v>
      </c>
      <c r="B120" s="80"/>
      <c r="C120" s="18"/>
      <c r="D120" s="18"/>
      <c r="E120" s="19">
        <v>0</v>
      </c>
    </row>
    <row r="122" ht="12.75" thickBot="1"/>
    <row r="123" spans="1:2" ht="18" thickBot="1">
      <c r="A123" s="21"/>
      <c r="B123" s="8" t="s">
        <v>4</v>
      </c>
    </row>
    <row r="124" ht="12.75" thickBot="1"/>
    <row r="125" spans="1:4" ht="12">
      <c r="A125" s="20">
        <v>1</v>
      </c>
      <c r="B125" s="84" t="s">
        <v>0</v>
      </c>
      <c r="C125" s="16">
        <v>72</v>
      </c>
      <c r="D125" s="87">
        <v>80</v>
      </c>
    </row>
    <row r="126" spans="1:15" ht="12">
      <c r="A126" s="20">
        <v>2</v>
      </c>
      <c r="B126" s="85" t="s">
        <v>41</v>
      </c>
      <c r="C126" s="15">
        <v>62</v>
      </c>
      <c r="D126" s="88">
        <v>40</v>
      </c>
      <c r="K126" s="20"/>
      <c r="L126" s="82"/>
      <c r="M126" s="20"/>
      <c r="N126" s="20"/>
      <c r="O126" s="20"/>
    </row>
    <row r="127" spans="1:15" ht="12">
      <c r="A127" s="20">
        <v>3</v>
      </c>
      <c r="B127" s="85" t="s">
        <v>39</v>
      </c>
      <c r="C127" s="15">
        <v>56</v>
      </c>
      <c r="D127" s="88">
        <v>20</v>
      </c>
      <c r="K127" s="20"/>
      <c r="L127" s="82"/>
      <c r="M127" s="20"/>
      <c r="N127" s="20"/>
      <c r="O127" s="20"/>
    </row>
    <row r="128" spans="1:15" ht="12">
      <c r="A128" s="20">
        <v>4</v>
      </c>
      <c r="B128" s="85" t="s">
        <v>13</v>
      </c>
      <c r="C128" s="15">
        <v>52</v>
      </c>
      <c r="D128" s="88">
        <v>10</v>
      </c>
      <c r="K128" s="20"/>
      <c r="L128" s="82"/>
      <c r="M128" s="20"/>
      <c r="N128" s="20"/>
      <c r="O128" s="20"/>
    </row>
    <row r="129" spans="1:15" ht="12">
      <c r="A129" s="20">
        <v>5</v>
      </c>
      <c r="B129" s="85" t="s">
        <v>12</v>
      </c>
      <c r="C129" s="15">
        <v>46</v>
      </c>
      <c r="D129" s="88">
        <v>5</v>
      </c>
      <c r="K129" s="20"/>
      <c r="L129" s="20"/>
      <c r="M129" s="20"/>
      <c r="N129" s="20"/>
      <c r="O129" s="20"/>
    </row>
    <row r="130" spans="1:15" ht="12">
      <c r="A130" s="20">
        <v>6</v>
      </c>
      <c r="B130" s="94" t="s">
        <v>40</v>
      </c>
      <c r="C130" s="44">
        <v>36</v>
      </c>
      <c r="D130" s="106">
        <v>0</v>
      </c>
      <c r="K130" s="20"/>
      <c r="L130" s="20"/>
      <c r="M130" s="20"/>
      <c r="N130" s="20"/>
      <c r="O130" s="20"/>
    </row>
    <row r="131" spans="1:4" ht="12.75" thickBot="1">
      <c r="A131" s="20">
        <v>7</v>
      </c>
      <c r="B131" s="86" t="s">
        <v>42</v>
      </c>
      <c r="C131" s="18">
        <v>26</v>
      </c>
      <c r="D131" s="89">
        <v>0</v>
      </c>
    </row>
    <row r="132" ht="12">
      <c r="B132" s="20"/>
    </row>
    <row r="133" ht="12.75" thickBot="1">
      <c r="B133" s="20"/>
    </row>
    <row r="134" spans="1:2" ht="18" thickBot="1">
      <c r="A134" s="21"/>
      <c r="B134" s="8" t="s">
        <v>9</v>
      </c>
    </row>
    <row r="135" spans="9:12" ht="12.75" thickBot="1">
      <c r="I135" s="20"/>
      <c r="J135" s="20"/>
      <c r="K135" s="20"/>
      <c r="L135" s="20"/>
    </row>
    <row r="136" spans="1:12" ht="12">
      <c r="A136" s="20">
        <v>1</v>
      </c>
      <c r="B136" s="84" t="s">
        <v>12</v>
      </c>
      <c r="C136" s="121">
        <v>40</v>
      </c>
      <c r="D136" s="16">
        <v>24</v>
      </c>
      <c r="E136" s="2">
        <v>80</v>
      </c>
      <c r="I136" s="81"/>
      <c r="J136" s="20"/>
      <c r="K136" s="20"/>
      <c r="L136" s="20"/>
    </row>
    <row r="137" spans="1:12" ht="12">
      <c r="A137" s="20">
        <v>2</v>
      </c>
      <c r="B137" s="85" t="s">
        <v>41</v>
      </c>
      <c r="C137" s="122">
        <v>40.1</v>
      </c>
      <c r="D137" s="15">
        <v>15</v>
      </c>
      <c r="E137" s="5">
        <v>40</v>
      </c>
      <c r="I137" s="81"/>
      <c r="J137" s="20"/>
      <c r="K137" s="20"/>
      <c r="L137" s="20"/>
    </row>
    <row r="138" spans="1:12" ht="12">
      <c r="A138" s="20">
        <v>3</v>
      </c>
      <c r="B138" s="85" t="s">
        <v>0</v>
      </c>
      <c r="C138" s="122">
        <v>52</v>
      </c>
      <c r="D138" s="15">
        <v>13</v>
      </c>
      <c r="E138" s="5">
        <v>20</v>
      </c>
      <c r="I138" s="81"/>
      <c r="J138" s="20"/>
      <c r="K138" s="20"/>
      <c r="L138" s="20"/>
    </row>
    <row r="139" spans="1:12" ht="13.5" customHeight="1">
      <c r="A139" s="20">
        <v>4</v>
      </c>
      <c r="B139" s="85" t="s">
        <v>42</v>
      </c>
      <c r="C139" s="122">
        <v>50</v>
      </c>
      <c r="D139" s="15">
        <v>10</v>
      </c>
      <c r="E139" s="5">
        <v>10</v>
      </c>
      <c r="I139" s="81"/>
      <c r="J139" s="20"/>
      <c r="K139" s="20"/>
      <c r="L139" s="20"/>
    </row>
    <row r="140" spans="1:12" ht="12">
      <c r="A140" s="20">
        <v>5</v>
      </c>
      <c r="B140" s="85" t="s">
        <v>13</v>
      </c>
      <c r="C140" s="122">
        <v>38</v>
      </c>
      <c r="D140" s="15"/>
      <c r="E140" s="5">
        <v>5</v>
      </c>
      <c r="I140" s="81"/>
      <c r="J140" s="20"/>
      <c r="K140" s="20"/>
      <c r="L140" s="20"/>
    </row>
    <row r="141" spans="1:12" ht="12">
      <c r="A141" s="20">
        <v>6</v>
      </c>
      <c r="B141" s="94" t="s">
        <v>40</v>
      </c>
      <c r="C141" s="122">
        <v>20.1</v>
      </c>
      <c r="D141" s="15"/>
      <c r="E141" s="5">
        <v>0</v>
      </c>
      <c r="I141" s="81"/>
      <c r="J141" s="20"/>
      <c r="K141" s="20"/>
      <c r="L141" s="20"/>
    </row>
    <row r="142" spans="1:12" ht="13.5" customHeight="1" thickBot="1">
      <c r="A142" s="20">
        <v>7</v>
      </c>
      <c r="B142" s="86" t="s">
        <v>47</v>
      </c>
      <c r="C142" s="108">
        <v>20</v>
      </c>
      <c r="D142" s="18"/>
      <c r="E142" s="19">
        <v>0</v>
      </c>
      <c r="I142" s="20"/>
      <c r="J142" s="20"/>
      <c r="K142" s="20"/>
      <c r="L142" s="20"/>
    </row>
    <row r="143" spans="2:12" ht="12">
      <c r="B143" s="20"/>
      <c r="I143" s="20"/>
      <c r="J143" s="20"/>
      <c r="K143" s="20"/>
      <c r="L143" s="20"/>
    </row>
    <row r="144" ht="12.75" thickBot="1">
      <c r="B144" s="20"/>
    </row>
    <row r="145" spans="1:2" ht="18" thickBot="1">
      <c r="A145" s="21"/>
      <c r="B145" s="8" t="s">
        <v>5</v>
      </c>
    </row>
    <row r="146" spans="7:12" ht="12.75" thickBot="1">
      <c r="G146" s="48"/>
      <c r="H146" s="48"/>
      <c r="I146" s="48"/>
      <c r="J146" s="48"/>
      <c r="K146" s="48"/>
      <c r="L146" s="48"/>
    </row>
    <row r="147" spans="1:12" ht="14.25">
      <c r="A147" s="3">
        <v>1</v>
      </c>
      <c r="B147" s="119" t="s">
        <v>13</v>
      </c>
      <c r="C147" s="16">
        <v>402</v>
      </c>
      <c r="D147" s="16">
        <v>9</v>
      </c>
      <c r="E147" s="87">
        <v>80</v>
      </c>
      <c r="F147" s="95"/>
      <c r="G147" s="48"/>
      <c r="H147" s="95"/>
      <c r="I147" s="96"/>
      <c r="J147" s="97"/>
      <c r="K147" s="48"/>
      <c r="L147" s="48"/>
    </row>
    <row r="148" spans="1:12" ht="14.25">
      <c r="A148" s="3">
        <f aca="true" t="shared" si="1" ref="A148:A153">1+A147</f>
        <v>2</v>
      </c>
      <c r="B148" s="120" t="s">
        <v>41</v>
      </c>
      <c r="C148" s="15">
        <v>309</v>
      </c>
      <c r="D148" s="15">
        <v>5</v>
      </c>
      <c r="E148" s="88">
        <v>40</v>
      </c>
      <c r="F148" s="95"/>
      <c r="G148" s="48"/>
      <c r="H148" s="95"/>
      <c r="I148" s="96"/>
      <c r="J148" s="97"/>
      <c r="K148" s="48"/>
      <c r="L148" s="48"/>
    </row>
    <row r="149" spans="1:12" ht="14.25">
      <c r="A149" s="3">
        <f t="shared" si="1"/>
        <v>3</v>
      </c>
      <c r="B149" s="120" t="s">
        <v>12</v>
      </c>
      <c r="C149" s="44">
        <v>321</v>
      </c>
      <c r="D149" s="44">
        <v>1</v>
      </c>
      <c r="E149" s="106">
        <v>20</v>
      </c>
      <c r="F149" s="95"/>
      <c r="G149" s="48"/>
      <c r="H149" s="95"/>
      <c r="I149" s="96"/>
      <c r="J149" s="97"/>
      <c r="K149" s="48"/>
      <c r="L149" s="48"/>
    </row>
    <row r="150" spans="1:12" ht="14.25">
      <c r="A150" s="3">
        <f t="shared" si="1"/>
        <v>4</v>
      </c>
      <c r="B150" s="120" t="s">
        <v>0</v>
      </c>
      <c r="C150" s="44">
        <v>336</v>
      </c>
      <c r="D150" s="44">
        <v>-9</v>
      </c>
      <c r="E150" s="106">
        <v>10</v>
      </c>
      <c r="F150" s="95"/>
      <c r="G150" s="48"/>
      <c r="H150" s="95"/>
      <c r="I150" s="96"/>
      <c r="J150" s="97"/>
      <c r="K150" s="48"/>
      <c r="L150" s="48"/>
    </row>
    <row r="151" spans="1:12" ht="14.25">
      <c r="A151" s="3">
        <f t="shared" si="1"/>
        <v>5</v>
      </c>
      <c r="B151" s="120" t="s">
        <v>42</v>
      </c>
      <c r="C151" s="44">
        <v>198</v>
      </c>
      <c r="D151" s="44"/>
      <c r="E151" s="106">
        <v>5</v>
      </c>
      <c r="F151" s="95"/>
      <c r="G151" s="48"/>
      <c r="H151" s="95"/>
      <c r="I151" s="96"/>
      <c r="J151" s="97"/>
      <c r="K151" s="48"/>
      <c r="L151" s="48"/>
    </row>
    <row r="152" spans="1:12" ht="14.25">
      <c r="A152" s="3">
        <f t="shared" si="1"/>
        <v>6</v>
      </c>
      <c r="B152" s="120" t="s">
        <v>45</v>
      </c>
      <c r="C152" s="44">
        <v>186</v>
      </c>
      <c r="D152" s="44"/>
      <c r="E152" s="106">
        <v>0</v>
      </c>
      <c r="F152" s="95"/>
      <c r="G152" s="48"/>
      <c r="H152" s="95"/>
      <c r="I152" s="96"/>
      <c r="J152" s="97"/>
      <c r="K152" s="48"/>
      <c r="L152" s="48"/>
    </row>
    <row r="153" spans="1:12" ht="15" thickBot="1">
      <c r="A153" s="3">
        <f t="shared" si="1"/>
        <v>7</v>
      </c>
      <c r="B153" s="116" t="s">
        <v>46</v>
      </c>
      <c r="C153" s="18">
        <v>0</v>
      </c>
      <c r="D153" s="18"/>
      <c r="E153" s="89">
        <v>0</v>
      </c>
      <c r="F153" s="95"/>
      <c r="G153" s="48"/>
      <c r="H153" s="95"/>
      <c r="I153" s="96"/>
      <c r="J153" s="97"/>
      <c r="K153" s="48"/>
      <c r="L153" s="48"/>
    </row>
    <row r="154" spans="1:12" ht="12">
      <c r="A154" s="20"/>
      <c r="B154" s="20"/>
      <c r="C154" s="76"/>
      <c r="D154" s="20"/>
      <c r="G154" s="48"/>
      <c r="H154" s="48"/>
      <c r="I154" s="48"/>
      <c r="J154" s="48"/>
      <c r="K154" s="48"/>
      <c r="L154" s="48"/>
    </row>
    <row r="155" spans="7:12" ht="12" hidden="1">
      <c r="G155" s="48"/>
      <c r="H155" s="48"/>
      <c r="I155" s="48"/>
      <c r="J155" s="48"/>
      <c r="K155" s="48"/>
      <c r="L155" s="48"/>
    </row>
    <row r="156" spans="2:12" ht="12.75" thickBot="1">
      <c r="B156" s="20"/>
      <c r="G156" s="48"/>
      <c r="H156" s="48"/>
      <c r="I156" s="48"/>
      <c r="J156" s="48"/>
      <c r="K156" s="48"/>
      <c r="L156" s="48"/>
    </row>
    <row r="157" ht="18.75" customHeight="1" thickBot="1">
      <c r="B157" s="8" t="s">
        <v>6</v>
      </c>
    </row>
    <row r="159" spans="1:4" ht="12">
      <c r="A159" s="47">
        <v>1</v>
      </c>
      <c r="B159" s="78" t="s">
        <v>13</v>
      </c>
      <c r="C159" s="16">
        <v>160.016</v>
      </c>
      <c r="D159" s="2">
        <v>80</v>
      </c>
    </row>
    <row r="160" spans="1:4" ht="12">
      <c r="A160" s="47">
        <v>2</v>
      </c>
      <c r="B160" s="79" t="s">
        <v>0</v>
      </c>
      <c r="C160" s="15">
        <v>80.013</v>
      </c>
      <c r="D160" s="5">
        <v>40</v>
      </c>
    </row>
    <row r="161" spans="1:4" ht="12">
      <c r="A161" s="47">
        <v>3</v>
      </c>
      <c r="B161" s="79" t="s">
        <v>48</v>
      </c>
      <c r="C161" s="44">
        <v>40.015</v>
      </c>
      <c r="D161" s="5">
        <v>20</v>
      </c>
    </row>
    <row r="162" spans="1:4" ht="12">
      <c r="A162" s="47">
        <v>4</v>
      </c>
      <c r="B162" s="79" t="s">
        <v>45</v>
      </c>
      <c r="C162" s="44">
        <v>20.012</v>
      </c>
      <c r="D162" s="7">
        <v>10</v>
      </c>
    </row>
    <row r="163" spans="1:4" ht="12">
      <c r="A163" s="47">
        <v>5</v>
      </c>
      <c r="B163" s="79" t="s">
        <v>49</v>
      </c>
      <c r="C163" s="122">
        <v>5.008</v>
      </c>
      <c r="D163" s="7">
        <v>5</v>
      </c>
    </row>
    <row r="164" spans="1:4" ht="12">
      <c r="A164" s="47">
        <v>6</v>
      </c>
      <c r="B164" s="79" t="s">
        <v>12</v>
      </c>
      <c r="C164" s="107">
        <v>0.007</v>
      </c>
      <c r="D164" s="7">
        <v>0</v>
      </c>
    </row>
    <row r="165" spans="1:4" ht="12">
      <c r="A165" s="47">
        <v>7</v>
      </c>
      <c r="B165" s="79" t="s">
        <v>50</v>
      </c>
      <c r="C165" s="107">
        <v>0.004</v>
      </c>
      <c r="D165" s="7">
        <v>0</v>
      </c>
    </row>
    <row r="166" spans="1:4" ht="12">
      <c r="A166" s="47">
        <v>8</v>
      </c>
      <c r="B166" s="79" t="s">
        <v>41</v>
      </c>
      <c r="C166" s="107">
        <v>0.003</v>
      </c>
      <c r="D166" s="7">
        <v>0</v>
      </c>
    </row>
    <row r="167" spans="1:4" ht="12">
      <c r="A167" s="47">
        <v>9</v>
      </c>
      <c r="B167" s="79" t="s">
        <v>39</v>
      </c>
      <c r="C167" s="107">
        <v>0.002</v>
      </c>
      <c r="D167" s="7">
        <v>0</v>
      </c>
    </row>
    <row r="168" spans="1:4" ht="12">
      <c r="A168" s="3">
        <v>10</v>
      </c>
      <c r="B168" s="79" t="s">
        <v>51</v>
      </c>
      <c r="C168" s="107">
        <v>0</v>
      </c>
      <c r="D168" s="7">
        <v>0</v>
      </c>
    </row>
    <row r="169" spans="1:4" ht="12">
      <c r="A169" s="3">
        <v>10</v>
      </c>
      <c r="B169" s="79" t="s">
        <v>52</v>
      </c>
      <c r="C169" s="107">
        <v>0</v>
      </c>
      <c r="D169" s="7">
        <v>0</v>
      </c>
    </row>
    <row r="170" spans="1:4" ht="12.75" thickBot="1">
      <c r="A170" s="3">
        <v>10</v>
      </c>
      <c r="B170" s="80" t="s">
        <v>53</v>
      </c>
      <c r="C170" s="108">
        <v>0</v>
      </c>
      <c r="D170" s="19">
        <v>0</v>
      </c>
    </row>
  </sheetData>
  <sheetProtection/>
  <mergeCells count="6">
    <mergeCell ref="C3:E3"/>
    <mergeCell ref="F3:H3"/>
    <mergeCell ref="L3:N3"/>
    <mergeCell ref="R3:T3"/>
    <mergeCell ref="I3:K3"/>
    <mergeCell ref="O3:Q3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Marza</dc:creator>
  <cp:keywords/>
  <dc:description/>
  <cp:lastModifiedBy>TECFORM GLOBAL SL</cp:lastModifiedBy>
  <cp:lastPrinted>2018-11-09T12:21:24Z</cp:lastPrinted>
  <dcterms:created xsi:type="dcterms:W3CDTF">2001-07-12T12:00:14Z</dcterms:created>
  <dcterms:modified xsi:type="dcterms:W3CDTF">2018-11-09T12:22:50Z</dcterms:modified>
  <cp:category/>
  <cp:version/>
  <cp:contentType/>
  <cp:contentStatus/>
</cp:coreProperties>
</file>